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wor\Work Folders\Desktop\"/>
    </mc:Choice>
  </mc:AlternateContent>
  <xr:revisionPtr revIDLastSave="0" documentId="8_{B1273D01-D7B9-4A71-AAAC-5DC7991805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öp av en trea i 25 kommuner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4" l="1"/>
  <c r="K26" i="4" s="1"/>
  <c r="L26" i="4" s="1"/>
  <c r="F26" i="4"/>
  <c r="G26" i="4" s="1"/>
  <c r="H26" i="4" s="1"/>
  <c r="J25" i="4"/>
  <c r="K25" i="4" s="1"/>
  <c r="L25" i="4" s="1"/>
  <c r="F25" i="4"/>
  <c r="G25" i="4" s="1"/>
  <c r="H25" i="4" s="1"/>
  <c r="J24" i="4"/>
  <c r="K24" i="4" s="1"/>
  <c r="L24" i="4" s="1"/>
  <c r="G24" i="4"/>
  <c r="H24" i="4" s="1"/>
  <c r="F24" i="4"/>
  <c r="J23" i="4"/>
  <c r="K23" i="4" s="1"/>
  <c r="L23" i="4" s="1"/>
  <c r="F23" i="4"/>
  <c r="G23" i="4" s="1"/>
  <c r="H23" i="4" s="1"/>
  <c r="J22" i="4"/>
  <c r="K22" i="4" s="1"/>
  <c r="L22" i="4" s="1"/>
  <c r="G22" i="4"/>
  <c r="H22" i="4" s="1"/>
  <c r="F22" i="4"/>
  <c r="J21" i="4"/>
  <c r="K21" i="4" s="1"/>
  <c r="L21" i="4" s="1"/>
  <c r="F21" i="4"/>
  <c r="G21" i="4" s="1"/>
  <c r="H21" i="4" s="1"/>
  <c r="J20" i="4"/>
  <c r="K20" i="4" s="1"/>
  <c r="L20" i="4" s="1"/>
  <c r="G20" i="4"/>
  <c r="H20" i="4" s="1"/>
  <c r="F20" i="4"/>
  <c r="J19" i="4"/>
  <c r="K19" i="4" s="1"/>
  <c r="L19" i="4" s="1"/>
  <c r="F19" i="4"/>
  <c r="G19" i="4" s="1"/>
  <c r="H19" i="4" s="1"/>
  <c r="J18" i="4"/>
  <c r="K18" i="4" s="1"/>
  <c r="L18" i="4" s="1"/>
  <c r="F18" i="4"/>
  <c r="G18" i="4" s="1"/>
  <c r="H18" i="4" s="1"/>
  <c r="K17" i="4"/>
  <c r="L17" i="4" s="1"/>
  <c r="J17" i="4"/>
  <c r="F17" i="4"/>
  <c r="G17" i="4" s="1"/>
  <c r="H17" i="4" s="1"/>
  <c r="J16" i="4"/>
  <c r="K16" i="4" s="1"/>
  <c r="L16" i="4" s="1"/>
  <c r="F16" i="4"/>
  <c r="G16" i="4" s="1"/>
  <c r="H16" i="4" s="1"/>
  <c r="K15" i="4"/>
  <c r="L15" i="4" s="1"/>
  <c r="J15" i="4"/>
  <c r="F15" i="4"/>
  <c r="G15" i="4" s="1"/>
  <c r="H15" i="4" s="1"/>
  <c r="J14" i="4"/>
  <c r="K14" i="4" s="1"/>
  <c r="L14" i="4" s="1"/>
  <c r="H14" i="4"/>
  <c r="G14" i="4"/>
  <c r="F14" i="4"/>
  <c r="J13" i="4"/>
  <c r="K13" i="4" s="1"/>
  <c r="L13" i="4" s="1"/>
  <c r="F13" i="4"/>
  <c r="G13" i="4" s="1"/>
  <c r="H13" i="4" s="1"/>
  <c r="J12" i="4"/>
  <c r="K12" i="4" s="1"/>
  <c r="L12" i="4" s="1"/>
  <c r="G12" i="4"/>
  <c r="H12" i="4" s="1"/>
  <c r="F12" i="4"/>
  <c r="J11" i="4"/>
  <c r="K11" i="4" s="1"/>
  <c r="L11" i="4" s="1"/>
  <c r="F11" i="4"/>
  <c r="G11" i="4" s="1"/>
  <c r="H11" i="4" s="1"/>
  <c r="J10" i="4"/>
  <c r="K10" i="4" s="1"/>
  <c r="L10" i="4" s="1"/>
  <c r="F10" i="4"/>
  <c r="G10" i="4" s="1"/>
  <c r="H10" i="4" s="1"/>
  <c r="K9" i="4"/>
  <c r="L9" i="4" s="1"/>
  <c r="J9" i="4"/>
  <c r="F9" i="4"/>
  <c r="G9" i="4" s="1"/>
  <c r="H9" i="4" s="1"/>
  <c r="J8" i="4"/>
  <c r="K8" i="4" s="1"/>
  <c r="L8" i="4" s="1"/>
  <c r="F8" i="4"/>
  <c r="G8" i="4" s="1"/>
  <c r="H8" i="4" s="1"/>
  <c r="K7" i="4"/>
  <c r="L7" i="4" s="1"/>
  <c r="J7" i="4"/>
  <c r="F7" i="4"/>
  <c r="G7" i="4" s="1"/>
  <c r="H7" i="4" s="1"/>
  <c r="J6" i="4"/>
  <c r="K6" i="4" s="1"/>
  <c r="L6" i="4" s="1"/>
  <c r="H6" i="4"/>
  <c r="G6" i="4"/>
  <c r="F6" i="4"/>
  <c r="J5" i="4"/>
  <c r="K5" i="4" s="1"/>
  <c r="L5" i="4" s="1"/>
  <c r="F5" i="4"/>
  <c r="G5" i="4" s="1"/>
  <c r="H5" i="4" s="1"/>
  <c r="J4" i="4"/>
  <c r="K4" i="4" s="1"/>
  <c r="L4" i="4" s="1"/>
  <c r="G4" i="4"/>
  <c r="H4" i="4" s="1"/>
  <c r="F4" i="4"/>
  <c r="J3" i="4"/>
  <c r="K3" i="4" s="1"/>
  <c r="L3" i="4" s="1"/>
  <c r="F3" i="4"/>
  <c r="G3" i="4" s="1"/>
  <c r="H3" i="4" s="1"/>
  <c r="J2" i="4"/>
  <c r="K2" i="4" s="1"/>
  <c r="L2" i="4" s="1"/>
  <c r="F2" i="4"/>
  <c r="G2" i="4" s="1"/>
  <c r="H2" i="4" s="1"/>
  <c r="C26" i="4"/>
  <c r="D26" i="4" s="1"/>
  <c r="C25" i="4"/>
  <c r="D25" i="4" s="1"/>
  <c r="C24" i="4"/>
  <c r="D24" i="4" s="1"/>
  <c r="C23" i="4"/>
  <c r="D23" i="4" s="1"/>
  <c r="C22" i="4"/>
  <c r="D22" i="4" s="1"/>
  <c r="C21" i="4"/>
  <c r="D21" i="4" s="1"/>
  <c r="C20" i="4"/>
  <c r="D20" i="4" s="1"/>
  <c r="C19" i="4"/>
  <c r="D19" i="4" s="1"/>
  <c r="C18" i="4"/>
  <c r="D18" i="4" s="1"/>
  <c r="C17" i="4"/>
  <c r="D17" i="4" s="1"/>
  <c r="C16" i="4"/>
  <c r="D16" i="4" s="1"/>
  <c r="C15" i="4"/>
  <c r="D15" i="4" s="1"/>
  <c r="C14" i="4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C4" i="4"/>
  <c r="D4" i="4" s="1"/>
  <c r="C3" i="4"/>
  <c r="D3" i="4" s="1"/>
  <c r="C2" i="4"/>
  <c r="D2" i="4" s="1"/>
</calcChain>
</file>

<file path=xl/sharedStrings.xml><?xml version="1.0" encoding="utf-8"?>
<sst xmlns="http://schemas.openxmlformats.org/spreadsheetml/2006/main" count="36" uniqueCount="36">
  <si>
    <t>Stockholm</t>
  </si>
  <si>
    <t>Göteborg</t>
  </si>
  <si>
    <t>Malmö</t>
  </si>
  <si>
    <t>Uppsala</t>
  </si>
  <si>
    <t>Linköping</t>
  </si>
  <si>
    <t>Örebro</t>
  </si>
  <si>
    <t>Västerås</t>
  </si>
  <si>
    <t xml:space="preserve">Helsingborg </t>
  </si>
  <si>
    <t xml:space="preserve">Norrköping </t>
  </si>
  <si>
    <t>Jönköping</t>
  </si>
  <si>
    <t xml:space="preserve">Medelpris trea 75 kvadrat </t>
  </si>
  <si>
    <t xml:space="preserve">Kvadratmeterpris </t>
  </si>
  <si>
    <t>Kontantinsats 15 %</t>
  </si>
  <si>
    <t xml:space="preserve">Nacka </t>
  </si>
  <si>
    <t xml:space="preserve">Botkyrka </t>
  </si>
  <si>
    <t xml:space="preserve">Huddinge </t>
  </si>
  <si>
    <t xml:space="preserve">Kristianstad </t>
  </si>
  <si>
    <t>Lund</t>
  </si>
  <si>
    <t xml:space="preserve">Halmstad </t>
  </si>
  <si>
    <t xml:space="preserve">Växjö </t>
  </si>
  <si>
    <t>Haninge</t>
  </si>
  <si>
    <t>Umeå</t>
  </si>
  <si>
    <t>Södertälje</t>
  </si>
  <si>
    <t xml:space="preserve">Eskilstuna </t>
  </si>
  <si>
    <t xml:space="preserve">Karlstad </t>
  </si>
  <si>
    <t xml:space="preserve">Borås </t>
  </si>
  <si>
    <t xml:space="preserve">Gävle </t>
  </si>
  <si>
    <t xml:space="preserve">Sundsvall </t>
  </si>
  <si>
    <t>Upräknat med 6 %</t>
  </si>
  <si>
    <t>Medianinkomst 2020 Man År</t>
  </si>
  <si>
    <t>Medianinkomst 2020 Kvinna År</t>
  </si>
  <si>
    <t xml:space="preserve">Månadslön man 2022 </t>
  </si>
  <si>
    <t xml:space="preserve">Månadslön kvinna </t>
  </si>
  <si>
    <t xml:space="preserve">Uppräknat med 6% </t>
  </si>
  <si>
    <t xml:space="preserve">Köp Man </t>
  </si>
  <si>
    <t xml:space="preserve">Köp Kvinna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</si>
</sst>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\ [$kr-41D]_-;\-* #,##0\ [$kr-41D]_-;_-* &quot;-&quot;??\ [$kr-41D]_-;_-@_-"/>
  </numFmts>
  <fonts count="11" x14ac:knownFonts="1">
    <font>
      <sz val="11"/>
      <name val="SBAB"/>
      <family val="2"/>
      <scheme val="minor"/>
    </font>
    <font>
      <b/>
      <sz val="11"/>
      <color theme="1"/>
      <name val="SBAB"/>
      <family val="2"/>
      <scheme val="minor"/>
    </font>
    <font>
      <sz val="18"/>
      <color theme="1"/>
      <name val="SBAB Display"/>
      <family val="2"/>
      <scheme val="major"/>
    </font>
    <font>
      <b/>
      <sz val="15"/>
      <color theme="1"/>
      <name val="SBAB"/>
      <family val="2"/>
      <scheme val="minor"/>
    </font>
    <font>
      <b/>
      <sz val="13"/>
      <color theme="1"/>
      <name val="SBAB"/>
      <family val="2"/>
      <scheme val="minor"/>
    </font>
    <font>
      <sz val="11"/>
      <name val="SBAB"/>
      <family val="2"/>
      <scheme val="minor"/>
    </font>
    <font>
      <sz val="11"/>
      <name val="SBAB"/>
      <family val="3"/>
      <scheme val="minor"/>
    </font>
    <font>
      <sz val="11"/>
      <name val="SBAB"/>
      <family val="3"/>
    </font>
    <font>
      <sz val="11"/>
      <color rgb="FF444444"/>
      <name val="SBAB"/>
      <family val="3"/>
    </font>
    <font>
      <b/>
      <sz val="11"/>
      <color rgb="FF444444"/>
      <name val="SBAB"/>
      <family val="3"/>
    </font>
    <font>
      <sz val="11"/>
      <color theme="9" tint="0.79998168889431442"/>
      <name val="SBAB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0" borderId="3" applyNumberFormat="0" applyFill="0" applyAlignment="0" applyProtection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9" fillId="0" borderId="4" xfId="0" applyFont="1" applyBorder="1" applyAlignment="1">
      <alignment vertical="center" wrapText="1"/>
    </xf>
    <xf numFmtId="0" fontId="0" fillId="0" borderId="4" xfId="0" applyBorder="1"/>
    <xf numFmtId="0" fontId="9" fillId="3" borderId="4" xfId="0" applyFont="1" applyFill="1" applyBorder="1" applyAlignment="1">
      <alignment vertical="center" wrapText="1"/>
    </xf>
    <xf numFmtId="0" fontId="0" fillId="3" borderId="4" xfId="0" applyFill="1" applyBorder="1"/>
    <xf numFmtId="0" fontId="7" fillId="3" borderId="4" xfId="0" applyFont="1" applyFill="1" applyBorder="1" applyAlignment="1">
      <alignment horizontal="left" vertical="center" wrapText="1"/>
    </xf>
    <xf numFmtId="164" fontId="7" fillId="3" borderId="4" xfId="6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 wrapText="1"/>
    </xf>
    <xf numFmtId="0" fontId="10" fillId="4" borderId="4" xfId="0" applyFont="1" applyFill="1" applyBorder="1"/>
    <xf numFmtId="0" fontId="0" fillId="4" borderId="4" xfId="0" applyFill="1" applyBorder="1"/>
    <xf numFmtId="165" fontId="6" fillId="2" borderId="4" xfId="6" applyNumberFormat="1" applyFont="1" applyFill="1" applyBorder="1" applyAlignment="1">
      <alignment horizontal="left"/>
    </xf>
    <xf numFmtId="165" fontId="8" fillId="2" borderId="4" xfId="6" applyNumberFormat="1" applyFont="1" applyFill="1" applyBorder="1" applyAlignment="1">
      <alignment horizontal="left" wrapText="1"/>
    </xf>
    <xf numFmtId="165" fontId="7" fillId="2" borderId="4" xfId="6" applyNumberFormat="1" applyFont="1" applyFill="1" applyBorder="1" applyAlignment="1">
      <alignment horizontal="left" wrapText="1"/>
    </xf>
    <xf numFmtId="165" fontId="0" fillId="2" borderId="4" xfId="0" applyNumberFormat="1" applyFill="1" applyBorder="1"/>
    <xf numFmtId="165" fontId="0" fillId="2" borderId="4" xfId="6" applyNumberFormat="1" applyFont="1" applyFill="1" applyBorder="1"/>
    <xf numFmtId="3" fontId="0" fillId="4" borderId="4" xfId="0" applyNumberFormat="1" applyFill="1" applyBorder="1"/>
    <xf numFmtId="0" fontId="9" fillId="2" borderId="4" xfId="0" applyFont="1" applyFill="1" applyBorder="1" applyAlignment="1">
      <alignment vertical="center" wrapText="1"/>
    </xf>
  </cellXfs>
  <cellStyles count="7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Tusental" xfId="6" builtinId="3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SBAB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00A300"/>
      </a:accent3>
      <a:accent4>
        <a:srgbClr val="FF99AC"/>
      </a:accent4>
      <a:accent5>
        <a:srgbClr val="238CE2"/>
      </a:accent5>
      <a:accent6>
        <a:srgbClr val="E81605"/>
      </a:accent6>
      <a:hlink>
        <a:srgbClr val="101010"/>
      </a:hlink>
      <a:folHlink>
        <a:srgbClr val="101010"/>
      </a:folHlink>
    </a:clrScheme>
    <a:fontScheme name="SBAB">
      <a:majorFont>
        <a:latin typeface="SBAB Display"/>
        <a:ea typeface=""/>
        <a:cs typeface=""/>
      </a:majorFont>
      <a:minorFont>
        <a:latin typeface="SBA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9DE2-2A92-434C-9350-33F095F15E83}">
  <dimension ref="A1:Y27"/>
  <sheetViews>
    <sheetView tabSelected="1" topLeftCell="D1" workbookViewId="0">
      <selection activeCell="E1" sqref="E1:N26"/>
    </sheetView>
  </sheetViews>
  <sheetFormatPr defaultRowHeight="14.5" x14ac:dyDescent="0.35"/>
  <cols>
    <col min="1" max="4" width="16.640625" customWidth="1"/>
    <col min="5" max="5" width="13.42578125" style="2" customWidth="1"/>
    <col min="6" max="6" width="9.140625" style="2"/>
    <col min="7" max="7" width="10.140625" style="2" bestFit="1" customWidth="1"/>
    <col min="8" max="8" width="9.140625" style="2"/>
    <col min="9" max="9" width="12.5" style="2" bestFit="1" customWidth="1"/>
    <col min="10" max="10" width="11.35546875" style="2" bestFit="1" customWidth="1"/>
    <col min="11" max="11" width="12.35546875" style="2" bestFit="1" customWidth="1"/>
    <col min="12" max="12" width="11.35546875" style="2" bestFit="1" customWidth="1"/>
    <col min="13" max="14" width="9.140625" style="2"/>
    <col min="24" max="24" width="11.0703125" customWidth="1"/>
    <col min="25" max="25" width="15" customWidth="1"/>
  </cols>
  <sheetData>
    <row r="1" spans="1:25" ht="29" x14ac:dyDescent="0.35">
      <c r="A1" s="5"/>
      <c r="B1" s="5" t="s">
        <v>11</v>
      </c>
      <c r="C1" s="5" t="s">
        <v>10</v>
      </c>
      <c r="D1" s="6" t="s">
        <v>12</v>
      </c>
      <c r="E1" s="5" t="s">
        <v>29</v>
      </c>
      <c r="F1" s="4" t="s">
        <v>28</v>
      </c>
      <c r="G1" s="4"/>
      <c r="H1" s="4" t="s">
        <v>31</v>
      </c>
      <c r="I1" s="5" t="s">
        <v>30</v>
      </c>
      <c r="J1" s="4" t="s">
        <v>33</v>
      </c>
      <c r="K1" s="4"/>
      <c r="L1" s="4" t="s">
        <v>32</v>
      </c>
      <c r="M1" s="4" t="s">
        <v>34</v>
      </c>
      <c r="N1" s="4" t="s">
        <v>35</v>
      </c>
    </row>
    <row r="2" spans="1:25" x14ac:dyDescent="0.35">
      <c r="A2" s="1" t="s">
        <v>0</v>
      </c>
      <c r="B2" s="10">
        <v>79500</v>
      </c>
      <c r="C2" s="11">
        <f t="shared" ref="C2:C26" si="0">B2*75</f>
        <v>5962500</v>
      </c>
      <c r="D2" s="12">
        <f>C2*15%</f>
        <v>894375</v>
      </c>
      <c r="E2" s="11">
        <v>470700</v>
      </c>
      <c r="F2" s="13">
        <f>E2*6%</f>
        <v>28242</v>
      </c>
      <c r="G2" s="13">
        <f>E2+F2</f>
        <v>498942</v>
      </c>
      <c r="H2" s="13">
        <f>G2/12</f>
        <v>41578.5</v>
      </c>
      <c r="I2" s="13">
        <v>407800</v>
      </c>
      <c r="J2" s="13">
        <f>I2*6%</f>
        <v>24468</v>
      </c>
      <c r="K2" s="13">
        <f>I2+J2</f>
        <v>432268</v>
      </c>
      <c r="L2" s="13">
        <f>K2/12</f>
        <v>36022.333333333336</v>
      </c>
      <c r="M2" s="8"/>
      <c r="N2" s="9"/>
      <c r="W2" s="5"/>
      <c r="X2" s="5"/>
      <c r="Y2" s="6"/>
    </row>
    <row r="3" spans="1:25" x14ac:dyDescent="0.35">
      <c r="A3" s="1" t="s">
        <v>13</v>
      </c>
      <c r="B3" s="10">
        <v>61400</v>
      </c>
      <c r="C3" s="11">
        <f t="shared" si="0"/>
        <v>4605000</v>
      </c>
      <c r="D3" s="12">
        <f t="shared" ref="D3:D26" si="1">C3*15%</f>
        <v>690750</v>
      </c>
      <c r="E3" s="11">
        <v>536600</v>
      </c>
      <c r="F3" s="13">
        <f t="shared" ref="F3:F26" si="2">E3*6%</f>
        <v>32196</v>
      </c>
      <c r="G3" s="13">
        <f t="shared" ref="G3:G26" si="3">E3+F3</f>
        <v>568796</v>
      </c>
      <c r="H3" s="13">
        <f t="shared" ref="H3:H26" si="4">G3/12</f>
        <v>47399.666666666664</v>
      </c>
      <c r="I3" s="13">
        <v>460700</v>
      </c>
      <c r="J3" s="13">
        <f t="shared" ref="J3:J26" si="5">I3*6%</f>
        <v>27642</v>
      </c>
      <c r="K3" s="13">
        <f t="shared" ref="K3:K26" si="6">I3+J3</f>
        <v>488342</v>
      </c>
      <c r="L3" s="13">
        <f t="shared" ref="L3:L26" si="7">K3/12</f>
        <v>40695.166666666664</v>
      </c>
      <c r="M3" s="8"/>
      <c r="N3" s="9"/>
      <c r="W3" s="1"/>
      <c r="X3" s="11"/>
      <c r="Y3" s="12"/>
    </row>
    <row r="4" spans="1:25" x14ac:dyDescent="0.35">
      <c r="A4" s="1" t="s">
        <v>14</v>
      </c>
      <c r="B4" s="10">
        <v>31800</v>
      </c>
      <c r="C4" s="11">
        <f t="shared" si="0"/>
        <v>2385000</v>
      </c>
      <c r="D4" s="12">
        <f t="shared" si="1"/>
        <v>357750</v>
      </c>
      <c r="E4" s="11">
        <v>361500</v>
      </c>
      <c r="F4" s="13">
        <f t="shared" si="2"/>
        <v>21690</v>
      </c>
      <c r="G4" s="13">
        <f t="shared" si="3"/>
        <v>383190</v>
      </c>
      <c r="H4" s="13">
        <f t="shared" si="4"/>
        <v>31932.5</v>
      </c>
      <c r="I4" s="13">
        <v>313400</v>
      </c>
      <c r="J4" s="13">
        <f t="shared" si="5"/>
        <v>18804</v>
      </c>
      <c r="K4" s="13">
        <f t="shared" si="6"/>
        <v>332204</v>
      </c>
      <c r="L4" s="13">
        <f t="shared" si="7"/>
        <v>27683.666666666668</v>
      </c>
      <c r="M4" s="8"/>
      <c r="N4" s="9"/>
      <c r="W4" s="1"/>
      <c r="X4" s="11"/>
      <c r="Y4" s="12"/>
    </row>
    <row r="5" spans="1:25" x14ac:dyDescent="0.35">
      <c r="A5" s="16" t="s">
        <v>20</v>
      </c>
      <c r="B5" s="10">
        <v>31900</v>
      </c>
      <c r="C5" s="11">
        <f t="shared" si="0"/>
        <v>2392500</v>
      </c>
      <c r="D5" s="12">
        <f t="shared" si="1"/>
        <v>358875</v>
      </c>
      <c r="E5" s="11">
        <v>415900</v>
      </c>
      <c r="F5" s="13">
        <f t="shared" si="2"/>
        <v>24954</v>
      </c>
      <c r="G5" s="13">
        <f t="shared" si="3"/>
        <v>440854</v>
      </c>
      <c r="H5" s="13">
        <f t="shared" si="4"/>
        <v>36737.833333333336</v>
      </c>
      <c r="I5" s="13">
        <v>348600</v>
      </c>
      <c r="J5" s="13">
        <f t="shared" si="5"/>
        <v>20916</v>
      </c>
      <c r="K5" s="13">
        <f t="shared" si="6"/>
        <v>369516</v>
      </c>
      <c r="L5" s="13">
        <f t="shared" si="7"/>
        <v>30793</v>
      </c>
      <c r="M5" s="15"/>
      <c r="N5" s="9"/>
      <c r="W5" s="1"/>
      <c r="X5" s="11"/>
      <c r="Y5" s="12"/>
    </row>
    <row r="6" spans="1:25" x14ac:dyDescent="0.35">
      <c r="A6" s="1" t="s">
        <v>22</v>
      </c>
      <c r="B6" s="10">
        <v>28300</v>
      </c>
      <c r="C6" s="11">
        <f t="shared" si="0"/>
        <v>2122500</v>
      </c>
      <c r="D6" s="12">
        <f t="shared" si="1"/>
        <v>318375</v>
      </c>
      <c r="E6" s="11">
        <v>367300</v>
      </c>
      <c r="F6" s="13">
        <f t="shared" si="2"/>
        <v>22038</v>
      </c>
      <c r="G6" s="13">
        <f t="shared" si="3"/>
        <v>389338</v>
      </c>
      <c r="H6" s="13">
        <f t="shared" si="4"/>
        <v>32444.833333333332</v>
      </c>
      <c r="I6" s="13">
        <v>304300</v>
      </c>
      <c r="J6" s="13">
        <f t="shared" si="5"/>
        <v>18258</v>
      </c>
      <c r="K6" s="13">
        <f t="shared" si="6"/>
        <v>322558</v>
      </c>
      <c r="L6" s="13">
        <f t="shared" si="7"/>
        <v>26879.833333333332</v>
      </c>
      <c r="M6" s="9"/>
      <c r="N6" s="9"/>
      <c r="W6" s="16"/>
      <c r="X6" s="11"/>
      <c r="Y6" s="12"/>
    </row>
    <row r="7" spans="1:25" x14ac:dyDescent="0.35">
      <c r="A7" s="1" t="s">
        <v>15</v>
      </c>
      <c r="B7" s="10">
        <v>37800</v>
      </c>
      <c r="C7" s="11">
        <f t="shared" si="0"/>
        <v>2835000</v>
      </c>
      <c r="D7" s="12">
        <f t="shared" si="1"/>
        <v>425250</v>
      </c>
      <c r="E7" s="11">
        <v>443100</v>
      </c>
      <c r="F7" s="13">
        <f t="shared" si="2"/>
        <v>26586</v>
      </c>
      <c r="G7" s="13">
        <f t="shared" si="3"/>
        <v>469686</v>
      </c>
      <c r="H7" s="13">
        <f t="shared" si="4"/>
        <v>39140.5</v>
      </c>
      <c r="I7" s="13">
        <v>388200</v>
      </c>
      <c r="J7" s="13">
        <f t="shared" si="5"/>
        <v>23292</v>
      </c>
      <c r="K7" s="13">
        <f t="shared" si="6"/>
        <v>411492</v>
      </c>
      <c r="L7" s="13">
        <f t="shared" si="7"/>
        <v>34291</v>
      </c>
      <c r="M7" s="9"/>
      <c r="N7" s="9"/>
      <c r="W7" s="1"/>
      <c r="X7" s="11"/>
      <c r="Y7" s="12"/>
    </row>
    <row r="8" spans="1:25" x14ac:dyDescent="0.35">
      <c r="A8" s="1" t="s">
        <v>1</v>
      </c>
      <c r="B8" s="10">
        <v>51500</v>
      </c>
      <c r="C8" s="11">
        <f t="shared" si="0"/>
        <v>3862500</v>
      </c>
      <c r="D8" s="12">
        <f t="shared" si="1"/>
        <v>579375</v>
      </c>
      <c r="E8" s="10">
        <v>423500</v>
      </c>
      <c r="F8" s="13">
        <f t="shared" si="2"/>
        <v>25410</v>
      </c>
      <c r="G8" s="13">
        <f t="shared" si="3"/>
        <v>448910</v>
      </c>
      <c r="H8" s="13">
        <f t="shared" si="4"/>
        <v>37409.166666666664</v>
      </c>
      <c r="I8" s="13">
        <v>352500</v>
      </c>
      <c r="J8" s="13">
        <f t="shared" si="5"/>
        <v>21150</v>
      </c>
      <c r="K8" s="13">
        <f t="shared" si="6"/>
        <v>373650</v>
      </c>
      <c r="L8" s="13">
        <f t="shared" si="7"/>
        <v>31137.5</v>
      </c>
      <c r="M8" s="9"/>
      <c r="N8" s="9"/>
      <c r="W8" s="1"/>
      <c r="X8" s="11"/>
      <c r="Y8" s="12"/>
    </row>
    <row r="9" spans="1:25" x14ac:dyDescent="0.35">
      <c r="A9" s="1" t="s">
        <v>2</v>
      </c>
      <c r="B9" s="10">
        <v>37400</v>
      </c>
      <c r="C9" s="11">
        <f t="shared" si="0"/>
        <v>2805000</v>
      </c>
      <c r="D9" s="12">
        <f t="shared" si="1"/>
        <v>420750</v>
      </c>
      <c r="E9" s="11">
        <v>369800</v>
      </c>
      <c r="F9" s="13">
        <f t="shared" si="2"/>
        <v>22188</v>
      </c>
      <c r="G9" s="13">
        <f t="shared" si="3"/>
        <v>391988</v>
      </c>
      <c r="H9" s="13">
        <f t="shared" si="4"/>
        <v>32665.666666666668</v>
      </c>
      <c r="I9" s="13">
        <v>330300</v>
      </c>
      <c r="J9" s="13">
        <f t="shared" si="5"/>
        <v>19818</v>
      </c>
      <c r="K9" s="13">
        <f t="shared" si="6"/>
        <v>350118</v>
      </c>
      <c r="L9" s="13">
        <f t="shared" si="7"/>
        <v>29176.5</v>
      </c>
      <c r="M9" s="9"/>
      <c r="N9" s="9"/>
      <c r="W9" s="1"/>
      <c r="X9" s="11"/>
      <c r="Y9" s="12"/>
    </row>
    <row r="10" spans="1:25" x14ac:dyDescent="0.35">
      <c r="A10" s="16" t="s">
        <v>3</v>
      </c>
      <c r="B10" s="10">
        <v>38500</v>
      </c>
      <c r="C10" s="11">
        <f t="shared" si="0"/>
        <v>2887500</v>
      </c>
      <c r="D10" s="12">
        <f t="shared" si="1"/>
        <v>433125</v>
      </c>
      <c r="E10" s="11">
        <v>437600</v>
      </c>
      <c r="F10" s="13">
        <f t="shared" si="2"/>
        <v>26256</v>
      </c>
      <c r="G10" s="13">
        <f t="shared" si="3"/>
        <v>463856</v>
      </c>
      <c r="H10" s="13">
        <f t="shared" si="4"/>
        <v>38654.666666666664</v>
      </c>
      <c r="I10" s="13">
        <v>382100</v>
      </c>
      <c r="J10" s="13">
        <f t="shared" si="5"/>
        <v>22926</v>
      </c>
      <c r="K10" s="13">
        <f t="shared" si="6"/>
        <v>405026</v>
      </c>
      <c r="L10" s="13">
        <f t="shared" si="7"/>
        <v>33752.166666666664</v>
      </c>
      <c r="M10" s="15"/>
      <c r="N10" s="9"/>
      <c r="W10" s="1"/>
      <c r="X10" s="11"/>
      <c r="Y10" s="12"/>
    </row>
    <row r="11" spans="1:25" x14ac:dyDescent="0.35">
      <c r="A11" s="3" t="s">
        <v>16</v>
      </c>
      <c r="B11" s="10">
        <v>19700</v>
      </c>
      <c r="C11" s="11">
        <f t="shared" si="0"/>
        <v>1477500</v>
      </c>
      <c r="D11" s="12">
        <f t="shared" si="1"/>
        <v>221625</v>
      </c>
      <c r="E11" s="11">
        <v>391500</v>
      </c>
      <c r="F11" s="13">
        <f t="shared" si="2"/>
        <v>23490</v>
      </c>
      <c r="G11" s="13">
        <f t="shared" si="3"/>
        <v>414990</v>
      </c>
      <c r="H11" s="13">
        <f t="shared" si="4"/>
        <v>34582.5</v>
      </c>
      <c r="I11" s="13">
        <v>334200</v>
      </c>
      <c r="J11" s="13">
        <f t="shared" si="5"/>
        <v>20052</v>
      </c>
      <c r="K11" s="13">
        <f t="shared" si="6"/>
        <v>354252</v>
      </c>
      <c r="L11" s="13">
        <f t="shared" si="7"/>
        <v>29521</v>
      </c>
      <c r="M11" s="4"/>
      <c r="N11" s="9"/>
      <c r="W11" s="16"/>
      <c r="X11" s="11"/>
      <c r="Y11" s="12"/>
    </row>
    <row r="12" spans="1:25" x14ac:dyDescent="0.35">
      <c r="A12" s="1" t="s">
        <v>17</v>
      </c>
      <c r="B12" s="10">
        <v>41600</v>
      </c>
      <c r="C12" s="11">
        <f t="shared" si="0"/>
        <v>3120000</v>
      </c>
      <c r="D12" s="12">
        <f t="shared" si="1"/>
        <v>468000</v>
      </c>
      <c r="E12" s="11">
        <v>478200</v>
      </c>
      <c r="F12" s="13">
        <f t="shared" si="2"/>
        <v>28692</v>
      </c>
      <c r="G12" s="13">
        <f t="shared" si="3"/>
        <v>506892</v>
      </c>
      <c r="H12" s="13">
        <f t="shared" si="4"/>
        <v>42241</v>
      </c>
      <c r="I12" s="13">
        <v>386100</v>
      </c>
      <c r="J12" s="13">
        <f t="shared" si="5"/>
        <v>23166</v>
      </c>
      <c r="K12" s="13">
        <f t="shared" si="6"/>
        <v>409266</v>
      </c>
      <c r="L12" s="13">
        <f t="shared" si="7"/>
        <v>34105.5</v>
      </c>
      <c r="M12" s="9"/>
      <c r="N12" s="9"/>
      <c r="W12" s="3"/>
      <c r="X12" s="11"/>
      <c r="Y12" s="12"/>
    </row>
    <row r="13" spans="1:25" x14ac:dyDescent="0.35">
      <c r="A13" s="16" t="s">
        <v>18</v>
      </c>
      <c r="B13" s="10">
        <v>30400</v>
      </c>
      <c r="C13" s="11">
        <f t="shared" si="0"/>
        <v>2280000</v>
      </c>
      <c r="D13" s="12">
        <f t="shared" si="1"/>
        <v>342000</v>
      </c>
      <c r="E13" s="11">
        <v>410300</v>
      </c>
      <c r="F13" s="13">
        <f t="shared" si="2"/>
        <v>24618</v>
      </c>
      <c r="G13" s="13">
        <f t="shared" si="3"/>
        <v>434918</v>
      </c>
      <c r="H13" s="13">
        <f t="shared" si="4"/>
        <v>36243.166666666664</v>
      </c>
      <c r="I13" s="13">
        <v>346800</v>
      </c>
      <c r="J13" s="13">
        <f t="shared" si="5"/>
        <v>20808</v>
      </c>
      <c r="K13" s="13">
        <f t="shared" si="6"/>
        <v>367608</v>
      </c>
      <c r="L13" s="13">
        <f t="shared" si="7"/>
        <v>30634</v>
      </c>
      <c r="M13" s="15"/>
      <c r="N13" s="9"/>
      <c r="W13" s="1"/>
      <c r="X13" s="11"/>
      <c r="Y13" s="12"/>
    </row>
    <row r="14" spans="1:25" x14ac:dyDescent="0.35">
      <c r="A14" s="3" t="s">
        <v>19</v>
      </c>
      <c r="B14" s="10">
        <v>26900</v>
      </c>
      <c r="C14" s="11">
        <f t="shared" si="0"/>
        <v>2017500</v>
      </c>
      <c r="D14" s="12">
        <f t="shared" si="1"/>
        <v>302625</v>
      </c>
      <c r="E14" s="11">
        <v>422100</v>
      </c>
      <c r="F14" s="13">
        <f t="shared" si="2"/>
        <v>25326</v>
      </c>
      <c r="G14" s="13">
        <f t="shared" si="3"/>
        <v>447426</v>
      </c>
      <c r="H14" s="13">
        <f t="shared" si="4"/>
        <v>37285.5</v>
      </c>
      <c r="I14" s="13">
        <v>353500</v>
      </c>
      <c r="J14" s="13">
        <f t="shared" si="5"/>
        <v>21210</v>
      </c>
      <c r="K14" s="13">
        <f t="shared" si="6"/>
        <v>374710</v>
      </c>
      <c r="L14" s="13">
        <f t="shared" si="7"/>
        <v>31225.833333333332</v>
      </c>
      <c r="M14" s="4"/>
      <c r="N14" s="9"/>
      <c r="W14" s="16"/>
      <c r="X14" s="11"/>
      <c r="Y14" s="12"/>
    </row>
    <row r="15" spans="1:25" x14ac:dyDescent="0.35">
      <c r="A15" s="16" t="s">
        <v>21</v>
      </c>
      <c r="B15" s="10">
        <v>34200</v>
      </c>
      <c r="C15" s="11">
        <f t="shared" si="0"/>
        <v>2565000</v>
      </c>
      <c r="D15" s="12">
        <f t="shared" si="1"/>
        <v>384750</v>
      </c>
      <c r="E15" s="11">
        <v>428500</v>
      </c>
      <c r="F15" s="13">
        <f t="shared" si="2"/>
        <v>25710</v>
      </c>
      <c r="G15" s="13">
        <f t="shared" si="3"/>
        <v>454210</v>
      </c>
      <c r="H15" s="13">
        <f t="shared" si="4"/>
        <v>37850.833333333336</v>
      </c>
      <c r="I15" s="13">
        <v>369700</v>
      </c>
      <c r="J15" s="13">
        <f t="shared" si="5"/>
        <v>22182</v>
      </c>
      <c r="K15" s="13">
        <f t="shared" si="6"/>
        <v>391882</v>
      </c>
      <c r="L15" s="13">
        <f t="shared" si="7"/>
        <v>32656.833333333332</v>
      </c>
      <c r="M15" s="15"/>
      <c r="N15" s="9"/>
      <c r="W15" s="3"/>
      <c r="X15" s="11"/>
      <c r="Y15" s="12"/>
    </row>
    <row r="16" spans="1:25" x14ac:dyDescent="0.35">
      <c r="A16" s="16" t="s">
        <v>23</v>
      </c>
      <c r="B16" s="10">
        <v>24200</v>
      </c>
      <c r="C16" s="11">
        <f t="shared" si="0"/>
        <v>1815000</v>
      </c>
      <c r="D16" s="12">
        <f t="shared" si="1"/>
        <v>272250</v>
      </c>
      <c r="E16" s="11">
        <v>366100</v>
      </c>
      <c r="F16" s="13">
        <f t="shared" si="2"/>
        <v>21966</v>
      </c>
      <c r="G16" s="13">
        <f t="shared" si="3"/>
        <v>388066</v>
      </c>
      <c r="H16" s="13">
        <f t="shared" si="4"/>
        <v>32338.833333333332</v>
      </c>
      <c r="I16" s="13">
        <v>323800</v>
      </c>
      <c r="J16" s="13">
        <f t="shared" si="5"/>
        <v>19428</v>
      </c>
      <c r="K16" s="13">
        <f t="shared" si="6"/>
        <v>343228</v>
      </c>
      <c r="L16" s="13">
        <f t="shared" si="7"/>
        <v>28602.333333333332</v>
      </c>
      <c r="M16" s="15"/>
      <c r="N16" s="9"/>
      <c r="W16" s="16"/>
      <c r="X16" s="11"/>
      <c r="Y16" s="12"/>
    </row>
    <row r="17" spans="1:25" x14ac:dyDescent="0.35">
      <c r="A17" s="3" t="s">
        <v>4</v>
      </c>
      <c r="B17" s="10">
        <v>31200</v>
      </c>
      <c r="C17" s="11">
        <f t="shared" si="0"/>
        <v>2340000</v>
      </c>
      <c r="D17" s="12">
        <f t="shared" si="1"/>
        <v>351000</v>
      </c>
      <c r="E17" s="11">
        <v>449900</v>
      </c>
      <c r="F17" s="13">
        <f t="shared" si="2"/>
        <v>26994</v>
      </c>
      <c r="G17" s="13">
        <f t="shared" si="3"/>
        <v>476894</v>
      </c>
      <c r="H17" s="13">
        <f t="shared" si="4"/>
        <v>39741.166666666664</v>
      </c>
      <c r="I17" s="13">
        <v>364800</v>
      </c>
      <c r="J17" s="13">
        <f t="shared" si="5"/>
        <v>21888</v>
      </c>
      <c r="K17" s="13">
        <f t="shared" si="6"/>
        <v>386688</v>
      </c>
      <c r="L17" s="13">
        <f t="shared" si="7"/>
        <v>32224</v>
      </c>
      <c r="M17" s="4"/>
      <c r="N17" s="9"/>
      <c r="W17" s="16"/>
      <c r="X17" s="11"/>
      <c r="Y17" s="12"/>
    </row>
    <row r="18" spans="1:25" x14ac:dyDescent="0.35">
      <c r="A18" s="16" t="s">
        <v>5</v>
      </c>
      <c r="B18" s="11">
        <v>28900</v>
      </c>
      <c r="C18" s="11">
        <f t="shared" si="0"/>
        <v>2167500</v>
      </c>
      <c r="D18" s="12">
        <f t="shared" si="1"/>
        <v>325125</v>
      </c>
      <c r="E18" s="11">
        <v>412700</v>
      </c>
      <c r="F18" s="13">
        <f t="shared" si="2"/>
        <v>24762</v>
      </c>
      <c r="G18" s="13">
        <f t="shared" si="3"/>
        <v>437462</v>
      </c>
      <c r="H18" s="13">
        <f t="shared" si="4"/>
        <v>36455.166666666664</v>
      </c>
      <c r="I18" s="13">
        <v>350000</v>
      </c>
      <c r="J18" s="13">
        <f t="shared" si="5"/>
        <v>21000</v>
      </c>
      <c r="K18" s="13">
        <f t="shared" si="6"/>
        <v>371000</v>
      </c>
      <c r="L18" s="13">
        <f t="shared" si="7"/>
        <v>30916.666666666668</v>
      </c>
      <c r="M18" s="15"/>
      <c r="N18" s="9"/>
      <c r="W18" s="3"/>
      <c r="X18" s="11"/>
      <c r="Y18" s="12"/>
    </row>
    <row r="19" spans="1:25" x14ac:dyDescent="0.35">
      <c r="A19" s="3" t="s">
        <v>6</v>
      </c>
      <c r="B19" s="10">
        <v>26500</v>
      </c>
      <c r="C19" s="11">
        <f t="shared" si="0"/>
        <v>1987500</v>
      </c>
      <c r="D19" s="12">
        <f t="shared" si="1"/>
        <v>298125</v>
      </c>
      <c r="E19" s="12">
        <v>428200</v>
      </c>
      <c r="F19" s="13">
        <f t="shared" si="2"/>
        <v>25692</v>
      </c>
      <c r="G19" s="13">
        <f t="shared" si="3"/>
        <v>453892</v>
      </c>
      <c r="H19" s="13">
        <f t="shared" si="4"/>
        <v>37824.333333333336</v>
      </c>
      <c r="I19" s="13">
        <v>353100</v>
      </c>
      <c r="J19" s="13">
        <f t="shared" si="5"/>
        <v>21186</v>
      </c>
      <c r="K19" s="13">
        <f t="shared" si="6"/>
        <v>374286</v>
      </c>
      <c r="L19" s="13">
        <f t="shared" si="7"/>
        <v>31190.5</v>
      </c>
      <c r="M19" s="4"/>
      <c r="N19" s="9"/>
      <c r="W19" s="16"/>
      <c r="X19" s="11"/>
      <c r="Y19" s="12"/>
    </row>
    <row r="20" spans="1:25" x14ac:dyDescent="0.35">
      <c r="A20" s="16" t="s">
        <v>7</v>
      </c>
      <c r="B20" s="10">
        <v>31300</v>
      </c>
      <c r="C20" s="11">
        <f t="shared" si="0"/>
        <v>2347500</v>
      </c>
      <c r="D20" s="12">
        <f t="shared" si="1"/>
        <v>352125</v>
      </c>
      <c r="E20" s="11">
        <v>410400</v>
      </c>
      <c r="F20" s="13">
        <f t="shared" si="2"/>
        <v>24624</v>
      </c>
      <c r="G20" s="13">
        <f t="shared" si="3"/>
        <v>435024</v>
      </c>
      <c r="H20" s="13">
        <f t="shared" si="4"/>
        <v>36252</v>
      </c>
      <c r="I20" s="13">
        <v>335900</v>
      </c>
      <c r="J20" s="13">
        <f t="shared" si="5"/>
        <v>20154</v>
      </c>
      <c r="K20" s="13">
        <f t="shared" si="6"/>
        <v>356054</v>
      </c>
      <c r="L20" s="13">
        <f t="shared" si="7"/>
        <v>29671.166666666668</v>
      </c>
      <c r="M20" s="15"/>
      <c r="N20" s="9"/>
      <c r="W20" s="3"/>
      <c r="X20" s="11"/>
      <c r="Y20" s="12"/>
    </row>
    <row r="21" spans="1:25" x14ac:dyDescent="0.35">
      <c r="A21" s="1" t="s">
        <v>8</v>
      </c>
      <c r="B21" s="10">
        <v>28500</v>
      </c>
      <c r="C21" s="11">
        <f t="shared" si="0"/>
        <v>2137500</v>
      </c>
      <c r="D21" s="12">
        <f t="shared" si="1"/>
        <v>320625</v>
      </c>
      <c r="E21" s="11">
        <v>405200</v>
      </c>
      <c r="F21" s="13">
        <f t="shared" si="2"/>
        <v>24312</v>
      </c>
      <c r="G21" s="13">
        <f t="shared" si="3"/>
        <v>429512</v>
      </c>
      <c r="H21" s="13">
        <f t="shared" si="4"/>
        <v>35792.666666666664</v>
      </c>
      <c r="I21" s="13">
        <v>334900</v>
      </c>
      <c r="J21" s="13">
        <f t="shared" si="5"/>
        <v>20094</v>
      </c>
      <c r="K21" s="13">
        <f t="shared" si="6"/>
        <v>354994</v>
      </c>
      <c r="L21" s="13">
        <f t="shared" si="7"/>
        <v>29582.833333333332</v>
      </c>
      <c r="M21" s="9"/>
      <c r="N21" s="9"/>
      <c r="W21" s="16"/>
      <c r="X21" s="11"/>
      <c r="Y21" s="12"/>
    </row>
    <row r="22" spans="1:25" x14ac:dyDescent="0.35">
      <c r="A22" s="1" t="s">
        <v>9</v>
      </c>
      <c r="B22" s="10">
        <v>31400</v>
      </c>
      <c r="C22" s="11">
        <f t="shared" si="0"/>
        <v>2355000</v>
      </c>
      <c r="D22" s="12">
        <f t="shared" si="1"/>
        <v>353250</v>
      </c>
      <c r="E22" s="11">
        <v>422200</v>
      </c>
      <c r="F22" s="13">
        <f t="shared" si="2"/>
        <v>25332</v>
      </c>
      <c r="G22" s="13">
        <f t="shared" si="3"/>
        <v>447532</v>
      </c>
      <c r="H22" s="13">
        <f t="shared" si="4"/>
        <v>37294.333333333336</v>
      </c>
      <c r="I22" s="13">
        <v>351200</v>
      </c>
      <c r="J22" s="13">
        <f t="shared" si="5"/>
        <v>21072</v>
      </c>
      <c r="K22" s="13">
        <f t="shared" si="6"/>
        <v>372272</v>
      </c>
      <c r="L22" s="13">
        <f t="shared" si="7"/>
        <v>31022.666666666668</v>
      </c>
      <c r="M22" s="9"/>
      <c r="N22" s="9"/>
      <c r="W22" s="1"/>
      <c r="X22" s="11"/>
      <c r="Y22" s="12"/>
    </row>
    <row r="23" spans="1:25" x14ac:dyDescent="0.35">
      <c r="A23" s="16" t="s">
        <v>24</v>
      </c>
      <c r="B23" s="14">
        <v>30800</v>
      </c>
      <c r="C23" s="11">
        <f t="shared" si="0"/>
        <v>2310000</v>
      </c>
      <c r="D23" s="12">
        <f t="shared" si="1"/>
        <v>346500</v>
      </c>
      <c r="E23" s="14">
        <v>411300</v>
      </c>
      <c r="F23" s="13">
        <f t="shared" si="2"/>
        <v>24678</v>
      </c>
      <c r="G23" s="13">
        <f t="shared" si="3"/>
        <v>435978</v>
      </c>
      <c r="H23" s="13">
        <f t="shared" si="4"/>
        <v>36331.5</v>
      </c>
      <c r="I23" s="13">
        <v>351600</v>
      </c>
      <c r="J23" s="13">
        <f t="shared" si="5"/>
        <v>21096</v>
      </c>
      <c r="K23" s="13">
        <f t="shared" si="6"/>
        <v>372696</v>
      </c>
      <c r="L23" s="13">
        <f t="shared" si="7"/>
        <v>31058</v>
      </c>
      <c r="M23" s="15"/>
      <c r="N23" s="9"/>
      <c r="W23" s="1"/>
      <c r="X23" s="11"/>
      <c r="Y23" s="12"/>
    </row>
    <row r="24" spans="1:25" x14ac:dyDescent="0.35">
      <c r="A24" s="7" t="s">
        <v>25</v>
      </c>
      <c r="B24" s="14">
        <v>26300</v>
      </c>
      <c r="C24" s="11">
        <f t="shared" si="0"/>
        <v>1972500</v>
      </c>
      <c r="D24" s="12">
        <f t="shared" si="1"/>
        <v>295875</v>
      </c>
      <c r="E24" s="14">
        <v>407000</v>
      </c>
      <c r="F24" s="13">
        <f t="shared" si="2"/>
        <v>24420</v>
      </c>
      <c r="G24" s="13">
        <f t="shared" si="3"/>
        <v>431420</v>
      </c>
      <c r="H24" s="13">
        <f t="shared" si="4"/>
        <v>35951.666666666664</v>
      </c>
      <c r="I24" s="13">
        <v>342500</v>
      </c>
      <c r="J24" s="13">
        <f t="shared" si="5"/>
        <v>20550</v>
      </c>
      <c r="K24" s="13">
        <f t="shared" si="6"/>
        <v>363050</v>
      </c>
      <c r="L24" s="13">
        <f t="shared" si="7"/>
        <v>30254.166666666668</v>
      </c>
      <c r="M24" s="4"/>
      <c r="N24" s="9"/>
      <c r="W24" s="16"/>
      <c r="X24" s="11"/>
      <c r="Y24" s="12"/>
    </row>
    <row r="25" spans="1:25" x14ac:dyDescent="0.35">
      <c r="A25" s="3" t="s">
        <v>26</v>
      </c>
      <c r="B25" s="14">
        <v>25800</v>
      </c>
      <c r="C25" s="11">
        <f t="shared" si="0"/>
        <v>1935000</v>
      </c>
      <c r="D25" s="12">
        <f t="shared" si="1"/>
        <v>290250</v>
      </c>
      <c r="E25" s="14">
        <v>418100</v>
      </c>
      <c r="F25" s="13">
        <f t="shared" si="2"/>
        <v>25086</v>
      </c>
      <c r="G25" s="13">
        <f t="shared" si="3"/>
        <v>443186</v>
      </c>
      <c r="H25" s="13">
        <f t="shared" si="4"/>
        <v>36932.166666666664</v>
      </c>
      <c r="I25" s="13">
        <v>354600</v>
      </c>
      <c r="J25" s="13">
        <f t="shared" si="5"/>
        <v>21276</v>
      </c>
      <c r="K25" s="13">
        <f t="shared" si="6"/>
        <v>375876</v>
      </c>
      <c r="L25" s="13">
        <f>K25/12</f>
        <v>31323</v>
      </c>
      <c r="M25" s="4"/>
      <c r="N25" s="9"/>
      <c r="W25" s="7"/>
      <c r="X25" s="11"/>
      <c r="Y25" s="12"/>
    </row>
    <row r="26" spans="1:25" x14ac:dyDescent="0.35">
      <c r="A26" s="3" t="s">
        <v>27</v>
      </c>
      <c r="B26" s="14">
        <v>18300</v>
      </c>
      <c r="C26" s="11">
        <f t="shared" si="0"/>
        <v>1372500</v>
      </c>
      <c r="D26" s="12">
        <f t="shared" si="1"/>
        <v>205875</v>
      </c>
      <c r="E26" s="14">
        <v>432700</v>
      </c>
      <c r="F26" s="13">
        <f t="shared" si="2"/>
        <v>25962</v>
      </c>
      <c r="G26" s="13">
        <f t="shared" si="3"/>
        <v>458662</v>
      </c>
      <c r="H26" s="13">
        <f t="shared" si="4"/>
        <v>38221.833333333336</v>
      </c>
      <c r="I26" s="13">
        <v>358300</v>
      </c>
      <c r="J26" s="13">
        <f t="shared" si="5"/>
        <v>21498</v>
      </c>
      <c r="K26" s="13">
        <f t="shared" si="6"/>
        <v>379798</v>
      </c>
      <c r="L26" s="13">
        <f t="shared" si="7"/>
        <v>31649.833333333332</v>
      </c>
      <c r="M26" s="4"/>
      <c r="N26" s="9"/>
      <c r="W26" s="3"/>
      <c r="X26" s="11"/>
      <c r="Y26" s="12"/>
    </row>
    <row r="27" spans="1:25" x14ac:dyDescent="0.35">
      <c r="W27" s="3"/>
      <c r="X27" s="11"/>
      <c r="Y2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Köp av en trea i 25 kommuner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Wörmann</dc:creator>
  <cp:lastModifiedBy>Claudia Wörmann</cp:lastModifiedBy>
  <cp:lastPrinted>2022-09-12T12:40:27Z</cp:lastPrinted>
  <dcterms:created xsi:type="dcterms:W3CDTF">2016-06-03T12:49:01Z</dcterms:created>
  <dcterms:modified xsi:type="dcterms:W3CDTF">2022-09-27T14:00:55Z</dcterms:modified>
</cp:coreProperties>
</file>