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127"/>
  <workbookPr defaultThemeVersion="166925"/>
  <mc:AlternateContent xmlns:mc="http://schemas.openxmlformats.org/markup-compatibility/2006">
    <mc:Choice Requires="x15">
      <x15ac:absPath xmlns:x15ac="http://schemas.microsoft.com/office/spreadsheetml/2010/11/ac" url="C:\SBAB\Löpande\HPE - Boprisförväntningar\Excel (publicerade)\"/>
    </mc:Choice>
  </mc:AlternateContent>
  <xr:revisionPtr revIDLastSave="0" documentId="13_ncr:1_{B4A5677C-43BA-4164-A149-7D7A6E8F1578}" xr6:coauthVersionLast="45" xr6:coauthVersionMax="45" xr10:uidLastSave="{00000000-0000-0000-0000-000000000000}"/>
  <bookViews>
    <workbookView xWindow="-120" yWindow="-120" windowWidth="29040" windowHeight="15990" xr2:uid="{B498D393-803A-4160-B2B5-E91E642941E9}"/>
  </bookViews>
  <sheets>
    <sheet name="SBAB" sheetId="1" r:id="rId1"/>
    <sheet name="KantarSifo21Q2" sheetId="7" r:id="rId2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J14" i="1" l="1"/>
  <c r="I14" i="1"/>
  <c r="H14" i="1"/>
  <c r="G14" i="1"/>
  <c r="F14" i="1"/>
  <c r="Q14" i="1"/>
  <c r="P14" i="1"/>
  <c r="O14" i="1"/>
  <c r="N14" i="1"/>
  <c r="M14" i="1"/>
  <c r="L14" i="1"/>
  <c r="K14" i="1"/>
  <c r="E14" i="1"/>
  <c r="A14" i="1" s="1"/>
  <c r="C14" i="1" l="1"/>
  <c r="B14" i="1"/>
  <c r="C13" i="1"/>
  <c r="E13" i="1"/>
  <c r="A13" i="1" s="1"/>
  <c r="B13" i="1" l="1"/>
  <c r="C12" i="1"/>
  <c r="E12" i="1"/>
  <c r="A12" i="1" s="1"/>
  <c r="B12" i="1" l="1"/>
  <c r="B11" i="1"/>
  <c r="E11" i="1"/>
  <c r="A11" i="1"/>
  <c r="C11" i="1" l="1"/>
  <c r="B10" i="1" l="1"/>
  <c r="C10" i="1"/>
  <c r="C9" i="1"/>
  <c r="B9" i="1"/>
  <c r="E6" i="1"/>
  <c r="E7" i="1" s="1"/>
  <c r="E8" i="1" s="1"/>
  <c r="E9" i="1" s="1"/>
  <c r="E10" i="1" l="1"/>
  <c r="A10" i="1" s="1"/>
  <c r="A9" i="1"/>
  <c r="A5" i="1"/>
  <c r="C8" i="1"/>
  <c r="B8" i="1"/>
  <c r="C7" i="1"/>
  <c r="B7" i="1"/>
  <c r="C6" i="1"/>
  <c r="B6" i="1"/>
  <c r="C5" i="1"/>
  <c r="B5" i="1"/>
  <c r="A6" i="1" l="1"/>
  <c r="A8" i="1" l="1"/>
  <c r="A7" i="1"/>
</calcChain>
</file>

<file path=xl/sharedStrings.xml><?xml version="1.0" encoding="utf-8"?>
<sst xmlns="http://schemas.openxmlformats.org/spreadsheetml/2006/main" count="208" uniqueCount="79">
  <si>
    <t>Total</t>
  </si>
  <si>
    <t>Weighted by: age groups, gender, NUTS 2</t>
  </si>
  <si>
    <t/>
  </si>
  <si>
    <t>Åldersgrupper</t>
  </si>
  <si>
    <t>Riksområde</t>
  </si>
  <si>
    <t>Storstadsområden</t>
  </si>
  <si>
    <t>35-55 år</t>
  </si>
  <si>
    <t>56-79 år</t>
  </si>
  <si>
    <t>Stockholm</t>
  </si>
  <si>
    <t>Östra Mellansverige</t>
  </si>
  <si>
    <t>Småland med öarna</t>
  </si>
  <si>
    <t>Sydsverige</t>
  </si>
  <si>
    <t>Västsverige</t>
  </si>
  <si>
    <t>Norra Mellansverige</t>
  </si>
  <si>
    <t>Mellersta Norrland</t>
  </si>
  <si>
    <t>Övre Norrland</t>
  </si>
  <si>
    <t>Malmö</t>
  </si>
  <si>
    <t>Göteborg</t>
  </si>
  <si>
    <t>Övriga landet</t>
  </si>
  <si>
    <t>%</t>
  </si>
  <si>
    <t>Är ditt permanentboende idag?</t>
  </si>
  <si>
    <t>Hyrt boende</t>
  </si>
  <si>
    <t>Ägt boende (Bostadsrättslägenhet, villa, gård etc)</t>
  </si>
  <si>
    <t>Annat</t>
  </si>
  <si>
    <t>Bas</t>
  </si>
  <si>
    <t>Hur tror du att priset (marknadsvärdet) på din bostad kommer att utvecklas under det närmaste året?</t>
  </si>
  <si>
    <t>Stå stilla</t>
  </si>
  <si>
    <t>Öka med upp till 5 procent</t>
  </si>
  <si>
    <t>Öka med mer än 5 procent</t>
  </si>
  <si>
    <t>Minska med maximalt 5 procent</t>
  </si>
  <si>
    <t>Minska med mer än 5 procent</t>
  </si>
  <si>
    <t>Vet inte</t>
  </si>
  <si>
    <t>Till följd av ett högt efterfrågetryck i mitt bostadsområde</t>
  </si>
  <si>
    <t>För att bostadsräntorna kommer att sjunka</t>
  </si>
  <si>
    <t>Till följd av politiska åtgärder som till exempel ändrade skatteregler kommer att vidtas</t>
  </si>
  <si>
    <t>Till följd av mildare krav på bankernas kreditgivning (till exempel bolånetak, amorteringskrav)</t>
  </si>
  <si>
    <t>För att min bostad sticker ut positivt jämfört med andra</t>
  </si>
  <si>
    <t>Jag håller på/avser att renovera huset så att det stiger i värde</t>
  </si>
  <si>
    <t>Om du tror att priset (marknadsvärdet) på din bostad kommer att sjunka det närmaste året, varför tror du det?</t>
  </si>
  <si>
    <t>Till följd av svagt efterfrågetryck i mitt bostadsområde</t>
  </si>
  <si>
    <t>För att bostadsräntorna kommer att öka</t>
  </si>
  <si>
    <t>Till följd av stramare krav på bankernas kreditgivning (till exempel bolånetak, amorteringskrav)</t>
  </si>
  <si>
    <t>För att min bostad sticker ut negativt jämfört med andra</t>
  </si>
  <si>
    <t>Till följd av politiska åtgärder, som till exempel ändrade skatteregler</t>
  </si>
  <si>
    <t>Hur tror du att priset (marknadsvärdet) på din bostad kommer att utvecklas under de kommande 3 åren?</t>
  </si>
  <si>
    <t>Öka med upp till 10 procent</t>
  </si>
  <si>
    <t>Öka med mer än 10 procent</t>
  </si>
  <si>
    <t>Minska med maximalt 10 procent</t>
  </si>
  <si>
    <t>Minska med mer än 10 procent</t>
  </si>
  <si>
    <t>Till följd av högt efterfrågetryck i mitt bostadsområde</t>
  </si>
  <si>
    <t>Om du tror att priset (marknadsvärdet) på din bostad kommer att sjunka de kommande 3 åren, varför tror du det?</t>
  </si>
  <si>
    <t>Till följd av politiska åtgärder, som till exempel ändrade skatteregler kommer att vidtas</t>
  </si>
  <si>
    <t>Närmaste året</t>
  </si>
  <si>
    <t>De kommande tre åren</t>
  </si>
  <si>
    <t>SBAB Boprisindikator</t>
  </si>
  <si>
    <t>Ett år</t>
  </si>
  <si>
    <t>Tre år</t>
  </si>
  <si>
    <t>Datum</t>
  </si>
  <si>
    <t>Grundskola (el. motsvarande äldre system)</t>
  </si>
  <si>
    <t>Gymnasium (2-4 år)</t>
  </si>
  <si>
    <t>Personlig månadsinkomst</t>
  </si>
  <si>
    <t>Utbildningsnivå</t>
  </si>
  <si>
    <t>16-34 år</t>
  </si>
  <si>
    <t>Upp till 24.999 kr/månad</t>
  </si>
  <si>
    <t>25.000-34.999 kronor/månad</t>
  </si>
  <si>
    <t>35.000 kr eller mer/månad</t>
  </si>
  <si>
    <t>Ej uppgift/vill ej uppge</t>
  </si>
  <si>
    <t>Övriga</t>
  </si>
  <si>
    <t>Högskola/universitet</t>
  </si>
  <si>
    <t>Vill ej uppge</t>
  </si>
  <si>
    <t>Storstadsregioner (Sth+Gbg+Mlm)</t>
  </si>
  <si>
    <t>Om du tror att priset (marknadsvärdet) på din bostad kommer att öka det närmaste året, varför tror du det?</t>
  </si>
  <si>
    <t>Om du tror att priset (marknadsvärdet) på din bostad kommer att öka de de kommande 3 åren, varför tror du det?</t>
  </si>
  <si>
    <t>Kön</t>
  </si>
  <si>
    <t>Man</t>
  </si>
  <si>
    <t>Kvinna</t>
  </si>
  <si>
    <t>Undersökning om "bostadsprisers utveckling", genomförd v5, 2021</t>
  </si>
  <si>
    <t>Sysselsättning {1}</t>
  </si>
  <si>
    <t>I sysselsättning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</si>
</sst>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0.0000"/>
    <numFmt numFmtId="165" formatCode="0.0"/>
    <numFmt numFmtId="166" formatCode="yy/mm/dd;@"/>
  </numFmts>
  <fonts count="10" x14ac:knownFonts="1">
    <font>
      <sz val="11"/>
      <color theme="1"/>
      <name val="Calibri"/>
      <family val="2"/>
      <scheme val="minor"/>
    </font>
    <font>
      <sz val="11"/>
      <color rgb="FF008000"/>
      <name val="Calibri"/>
      <family val="2"/>
      <scheme val="minor"/>
    </font>
    <font>
      <sz val="11"/>
      <color rgb="FF000000"/>
      <name val="Calibri"/>
      <family val="2"/>
    </font>
    <font>
      <sz val="11"/>
      <name val="Calibri"/>
      <family val="2"/>
      <scheme val="minor"/>
    </font>
    <font>
      <sz val="12"/>
      <color theme="1"/>
      <name val="Arial"/>
      <family val="2"/>
    </font>
    <font>
      <sz val="11"/>
      <color rgb="FF000000"/>
      <name val="Calibri"/>
    </font>
    <font>
      <sz val="9"/>
      <color rgb="FF3F3F3F"/>
      <name val="verdana"/>
    </font>
    <font>
      <sz val="9"/>
      <color rgb="FF4D4D4D"/>
      <name val="verdana"/>
    </font>
    <font>
      <i/>
      <sz val="9"/>
      <color rgb="FF3F3F3F"/>
      <name val="verdana"/>
    </font>
    <font>
      <i/>
      <sz val="9"/>
      <color rgb="FF4D4D4D"/>
      <name val="verdana"/>
    </font>
  </fonts>
  <fills count="5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F5F5F5"/>
      </patternFill>
    </fill>
    <fill>
      <patternFill patternType="solid">
        <fgColor rgb="FFFCFCFC"/>
      </patternFill>
    </fill>
  </fills>
  <borders count="3">
    <border>
      <left/>
      <right/>
      <top/>
      <bottom/>
      <diagonal/>
    </border>
    <border>
      <left style="thin">
        <color rgb="FFD2D2D2"/>
      </left>
      <right style="thin">
        <color rgb="FFD2D2D2"/>
      </right>
      <top style="thin">
        <color rgb="FFD2D2D2"/>
      </top>
      <bottom style="thin">
        <color rgb="FFD2D2D2"/>
      </bottom>
      <diagonal/>
    </border>
    <border>
      <left style="thin">
        <color rgb="FFE6E6E6"/>
      </left>
      <right style="thin">
        <color rgb="FFE6E6E6"/>
      </right>
      <top style="thin">
        <color rgb="FFE6E6E6"/>
      </top>
      <bottom style="thin">
        <color rgb="FFE6E6E6"/>
      </bottom>
      <diagonal/>
    </border>
  </borders>
  <cellStyleXfs count="3">
    <xf numFmtId="0" fontId="0" fillId="0" borderId="0"/>
    <xf numFmtId="0" fontId="2" fillId="0" borderId="0"/>
    <xf numFmtId="0" fontId="5" fillId="0" borderId="0"/>
  </cellStyleXfs>
  <cellXfs count="26">
    <xf numFmtId="0" fontId="0" fillId="0" borderId="0" xfId="0"/>
    <xf numFmtId="14" fontId="0" fillId="0" borderId="0" xfId="0" applyNumberFormat="1"/>
    <xf numFmtId="164" fontId="1" fillId="0" borderId="0" xfId="0" applyNumberFormat="1" applyFont="1"/>
    <xf numFmtId="164" fontId="3" fillId="0" borderId="0" xfId="0" applyNumberFormat="1" applyFont="1"/>
    <xf numFmtId="166" fontId="1" fillId="0" borderId="0" xfId="0" applyNumberFormat="1" applyFont="1"/>
    <xf numFmtId="166" fontId="0" fillId="0" borderId="0" xfId="0" applyNumberFormat="1"/>
    <xf numFmtId="0" fontId="0" fillId="0" borderId="0" xfId="0" applyAlignment="1">
      <alignment horizontal="center"/>
    </xf>
    <xf numFmtId="0" fontId="0" fillId="0" borderId="0" xfId="0" applyAlignment="1">
      <alignment horizontal="left"/>
    </xf>
    <xf numFmtId="0" fontId="0" fillId="0" borderId="0" xfId="0" applyNumberFormat="1" applyAlignment="1">
      <alignment horizontal="left"/>
    </xf>
    <xf numFmtId="165" fontId="0" fillId="0" borderId="0" xfId="0" applyNumberFormat="1" applyAlignment="1">
      <alignment horizontal="left"/>
    </xf>
    <xf numFmtId="0" fontId="4" fillId="0" borderId="0" xfId="2" applyFont="1"/>
    <xf numFmtId="9" fontId="7" fillId="2" borderId="2" xfId="2" applyNumberFormat="1" applyFont="1" applyFill="1" applyBorder="1" applyAlignment="1">
      <alignment horizontal="center" vertical="center" wrapText="1"/>
    </xf>
    <xf numFmtId="3" fontId="9" fillId="2" borderId="2" xfId="2" applyNumberFormat="1" applyFont="1" applyFill="1" applyBorder="1" applyAlignment="1">
      <alignment horizontal="center" vertical="center" wrapText="1"/>
    </xf>
    <xf numFmtId="0" fontId="8" fillId="0" borderId="1" xfId="2" applyFont="1" applyBorder="1" applyAlignment="1">
      <alignment horizontal="left" vertical="center" wrapText="1"/>
    </xf>
    <xf numFmtId="3" fontId="9" fillId="0" borderId="2" xfId="2" applyNumberFormat="1" applyFont="1" applyBorder="1" applyAlignment="1">
      <alignment horizontal="center" vertical="center" wrapText="1"/>
    </xf>
    <xf numFmtId="0" fontId="5" fillId="0" borderId="0" xfId="2" applyAlignment="1">
      <alignment wrapText="1"/>
    </xf>
    <xf numFmtId="0" fontId="6" fillId="2" borderId="0" xfId="2" applyFont="1" applyFill="1" applyAlignment="1">
      <alignment horizontal="left" vertical="center" wrapText="1"/>
    </xf>
    <xf numFmtId="0" fontId="5" fillId="0" borderId="0" xfId="2" applyAlignment="1">
      <alignment wrapText="1"/>
    </xf>
    <xf numFmtId="0" fontId="6" fillId="2" borderId="0" xfId="2" applyFont="1" applyFill="1" applyAlignment="1">
      <alignment horizontal="left" vertical="center" wrapText="1"/>
    </xf>
    <xf numFmtId="0" fontId="6" fillId="3" borderId="1" xfId="2" applyFont="1" applyFill="1" applyBorder="1" applyAlignment="1">
      <alignment horizontal="center" vertical="center" wrapText="1"/>
    </xf>
    <xf numFmtId="0" fontId="6" fillId="3" borderId="1" xfId="2" applyFont="1" applyFill="1" applyBorder="1" applyAlignment="1">
      <alignment horizontal="center" vertical="center" wrapText="1"/>
    </xf>
    <xf numFmtId="0" fontId="6" fillId="3" borderId="1" xfId="2" applyFont="1" applyFill="1" applyBorder="1" applyAlignment="1">
      <alignment horizontal="left" vertical="center" wrapText="1"/>
    </xf>
    <xf numFmtId="0" fontId="6" fillId="3" borderId="1" xfId="2" applyFont="1" applyFill="1" applyBorder="1" applyAlignment="1">
      <alignment horizontal="left" vertical="center" wrapText="1"/>
    </xf>
    <xf numFmtId="9" fontId="7" fillId="4" borderId="2" xfId="2" applyNumberFormat="1" applyFont="1" applyFill="1" applyBorder="1" applyAlignment="1">
      <alignment horizontal="center" vertical="center" wrapText="1"/>
    </xf>
    <xf numFmtId="0" fontId="8" fillId="3" borderId="1" xfId="2" applyFont="1" applyFill="1" applyBorder="1" applyAlignment="1">
      <alignment horizontal="left" vertical="center" wrapText="1"/>
    </xf>
    <xf numFmtId="3" fontId="9" fillId="4" borderId="2" xfId="2" applyNumberFormat="1" applyFont="1" applyFill="1" applyBorder="1" applyAlignment="1">
      <alignment horizontal="center" vertical="center" wrapText="1"/>
    </xf>
  </cellXfs>
  <cellStyles count="3">
    <cellStyle name="Normal" xfId="0" builtinId="0"/>
    <cellStyle name="Normal 2" xfId="1" xr:uid="{F6C0A8ED-A0A1-40E2-82AD-6F8F7ED31BE5}"/>
    <cellStyle name="Normal 3" xfId="2" xr:uid="{3A007924-88AE-4765-898B-99F0187E359C}"/>
  </cellStyles>
  <dxfs count="0"/>
  <tableStyles count="0" defaultTableStyle="TableStyleMedium2" defaultPivotStyle="PivotStyleLight16"/>
  <colors>
    <mruColors>
      <color rgb="FF00800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-tema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54B9AD1-D9DB-46E6-BF95-F9C7D0E389D2}">
  <dimension ref="A2:Q22"/>
  <sheetViews>
    <sheetView tabSelected="1" zoomScaleNormal="100" workbookViewId="0"/>
  </sheetViews>
  <sheetFormatPr defaultColWidth="8.7109375" defaultRowHeight="15" x14ac:dyDescent="0.25"/>
  <sheetData>
    <row r="2" spans="1:17" x14ac:dyDescent="0.25">
      <c r="A2" t="s">
        <v>54</v>
      </c>
      <c r="F2" t="s">
        <v>52</v>
      </c>
      <c r="L2" t="s">
        <v>53</v>
      </c>
    </row>
    <row r="3" spans="1:17" x14ac:dyDescent="0.25">
      <c r="A3" s="7" t="s">
        <v>57</v>
      </c>
      <c r="B3" s="7" t="s">
        <v>55</v>
      </c>
      <c r="C3" s="7" t="s">
        <v>56</v>
      </c>
      <c r="E3" s="6" t="s">
        <v>57</v>
      </c>
      <c r="F3" t="s">
        <v>26</v>
      </c>
      <c r="G3" t="s">
        <v>27</v>
      </c>
      <c r="H3" t="s">
        <v>28</v>
      </c>
      <c r="I3" t="s">
        <v>29</v>
      </c>
      <c r="J3" t="s">
        <v>30</v>
      </c>
      <c r="K3" t="s">
        <v>31</v>
      </c>
      <c r="L3" t="s">
        <v>26</v>
      </c>
      <c r="M3" t="s">
        <v>45</v>
      </c>
      <c r="N3" t="s">
        <v>46</v>
      </c>
      <c r="O3" t="s">
        <v>47</v>
      </c>
      <c r="P3" t="s">
        <v>48</v>
      </c>
      <c r="Q3" t="s">
        <v>31</v>
      </c>
    </row>
    <row r="4" spans="1:17" x14ac:dyDescent="0.25">
      <c r="A4" s="7"/>
      <c r="B4" s="7"/>
      <c r="C4" s="7"/>
    </row>
    <row r="5" spans="1:17" x14ac:dyDescent="0.25">
      <c r="A5" s="8" t="str">
        <f>_xlfn.CONCAT(YEAR($E5)-2000,"Q",ROUNDUP(MONTH($E5)/3,0))</f>
        <v>19Q1</v>
      </c>
      <c r="B5" s="9">
        <f>100*($G5+$H5-$I5-$J5)</f>
        <v>25.302308052304245</v>
      </c>
      <c r="C5" s="9">
        <f>100*($M5+$N5-$O5-$P5)</f>
        <v>36.770621060624329</v>
      </c>
      <c r="E5" s="4">
        <v>43511</v>
      </c>
      <c r="F5" s="2">
        <v>0.33024231681070804</v>
      </c>
      <c r="G5" s="2">
        <v>0.31580508330714102</v>
      </c>
      <c r="H5" s="2">
        <v>8.5152899932669696E-2</v>
      </c>
      <c r="I5" s="2">
        <v>9.6013547725776402E-2</v>
      </c>
      <c r="J5" s="2">
        <v>5.1921354990991798E-2</v>
      </c>
      <c r="K5" s="2">
        <v>0.120864797232713</v>
      </c>
      <c r="L5" s="2">
        <v>0.23424273134031601</v>
      </c>
      <c r="M5" s="2">
        <v>0.42458971589610994</v>
      </c>
      <c r="N5" s="2">
        <v>4.9604774399231104E-2</v>
      </c>
      <c r="O5" s="2">
        <v>8.4062248689733693E-2</v>
      </c>
      <c r="P5" s="2">
        <v>2.2426030999364101E-2</v>
      </c>
      <c r="Q5" s="2">
        <v>0.185074498675246</v>
      </c>
    </row>
    <row r="6" spans="1:17" x14ac:dyDescent="0.25">
      <c r="A6" s="8" t="str">
        <f t="shared" ref="A6:A14" si="0">_xlfn.CONCAT(YEAR($E6)-2000,"Q",ROUNDUP(MONTH($E6)/3,0))</f>
        <v>19Q2</v>
      </c>
      <c r="B6" s="9">
        <f t="shared" ref="B6:B14" si="1">100*($G6+$H6-$I6-$J6)</f>
        <v>40.903431589336783</v>
      </c>
      <c r="C6" s="9">
        <f t="shared" ref="C6:C14" si="2">100*($M6+$N6-$O6-$P6)</f>
        <v>44.748017627893269</v>
      </c>
      <c r="E6" s="5">
        <f t="shared" ref="E6:E14" si="3">EOMONTH($E5,2)+15</f>
        <v>43600</v>
      </c>
      <c r="F6" s="2">
        <v>0.34869347178849602</v>
      </c>
      <c r="G6" s="2">
        <v>0.372810395206916</v>
      </c>
      <c r="H6" s="2">
        <v>9.9577603331763506E-2</v>
      </c>
      <c r="I6" s="2">
        <v>4.60863119646941E-2</v>
      </c>
      <c r="J6" s="2">
        <v>1.7267370680617601E-2</v>
      </c>
      <c r="K6" s="2">
        <v>0.115564847027514</v>
      </c>
      <c r="L6" s="2">
        <v>0.23102789003171301</v>
      </c>
      <c r="M6" s="2">
        <v>0.45554723428294902</v>
      </c>
      <c r="N6" s="2">
        <v>5.60523487467601E-2</v>
      </c>
      <c r="O6" s="2">
        <v>4.9501057701865303E-2</v>
      </c>
      <c r="P6" s="2">
        <v>1.46183490489111E-2</v>
      </c>
      <c r="Q6" s="2">
        <v>0.193253120187804</v>
      </c>
    </row>
    <row r="7" spans="1:17" x14ac:dyDescent="0.25">
      <c r="A7" s="8" t="str">
        <f t="shared" si="0"/>
        <v>19Q3</v>
      </c>
      <c r="B7" s="9">
        <f t="shared" si="1"/>
        <v>46.1509394820186</v>
      </c>
      <c r="C7" s="9">
        <f t="shared" si="2"/>
        <v>46.808579470069525</v>
      </c>
      <c r="E7" s="5">
        <f t="shared" si="3"/>
        <v>43692</v>
      </c>
      <c r="F7" s="2">
        <v>0.30226590220369798</v>
      </c>
      <c r="G7" s="2">
        <v>0.42888849649855099</v>
      </c>
      <c r="H7" s="2">
        <v>9.9588815390022206E-2</v>
      </c>
      <c r="I7" s="2">
        <v>4.2130475088095198E-2</v>
      </c>
      <c r="J7" s="2">
        <v>2.4837441980291999E-2</v>
      </c>
      <c r="K7" s="2">
        <v>0.10228886883933901</v>
      </c>
      <c r="L7" s="2">
        <v>0.22091586156623899</v>
      </c>
      <c r="M7" s="2">
        <v>0.478696919976487</v>
      </c>
      <c r="N7" s="2">
        <v>4.6612319424578698E-2</v>
      </c>
      <c r="O7" s="2">
        <v>4.2349308144304702E-2</v>
      </c>
      <c r="P7" s="2">
        <v>1.48741365560657E-2</v>
      </c>
      <c r="Q7" s="2">
        <v>0.19655145433232399</v>
      </c>
    </row>
    <row r="8" spans="1:17" x14ac:dyDescent="0.25">
      <c r="A8" s="8" t="str">
        <f t="shared" si="0"/>
        <v>19Q4</v>
      </c>
      <c r="B8" s="9">
        <f t="shared" si="1"/>
        <v>53.007776904481275</v>
      </c>
      <c r="C8" s="9">
        <f t="shared" si="2"/>
        <v>50.126293670155839</v>
      </c>
      <c r="E8" s="5">
        <f t="shared" si="3"/>
        <v>43784</v>
      </c>
      <c r="F8" s="2">
        <v>0.27877669123443</v>
      </c>
      <c r="G8" s="2">
        <v>0.45496870099554798</v>
      </c>
      <c r="H8" s="2">
        <v>0.115873803352857</v>
      </c>
      <c r="I8" s="2">
        <v>2.7720249542913099E-2</v>
      </c>
      <c r="J8" s="2">
        <v>1.30444857606792E-2</v>
      </c>
      <c r="K8" s="2">
        <v>0.10961606911357299</v>
      </c>
      <c r="L8" s="2">
        <v>0.21309087718831299</v>
      </c>
      <c r="M8" s="2">
        <v>0.49185629682208298</v>
      </c>
      <c r="N8" s="2">
        <v>5.5835823295975501E-2</v>
      </c>
      <c r="O8" s="2">
        <v>4.08546385795319E-2</v>
      </c>
      <c r="P8" s="2">
        <v>5.5745448369681301E-3</v>
      </c>
      <c r="Q8" s="2">
        <v>0.19278781927712799</v>
      </c>
    </row>
    <row r="9" spans="1:17" x14ac:dyDescent="0.25">
      <c r="A9" s="8" t="str">
        <f t="shared" si="0"/>
        <v>20Q1</v>
      </c>
      <c r="B9" s="9">
        <f t="shared" si="1"/>
        <v>54.464887503697724</v>
      </c>
      <c r="C9" s="9">
        <f t="shared" si="2"/>
        <v>54.888777537532349</v>
      </c>
      <c r="E9" s="5">
        <f t="shared" si="3"/>
        <v>43876</v>
      </c>
      <c r="F9" s="2">
        <v>0.27178505400535102</v>
      </c>
      <c r="G9" s="2">
        <v>0.45900414982633803</v>
      </c>
      <c r="H9" s="2">
        <v>0.12957202324032699</v>
      </c>
      <c r="I9" s="2">
        <v>3.62368105374214E-2</v>
      </c>
      <c r="J9" s="2">
        <v>7.6904874922663503E-3</v>
      </c>
      <c r="K9" s="2">
        <v>9.5711474898287296E-2</v>
      </c>
      <c r="L9" s="2">
        <v>0.18426363345923899</v>
      </c>
      <c r="M9" s="2">
        <v>0.53214950817165796</v>
      </c>
      <c r="N9" s="2">
        <v>6.6699188991834399E-2</v>
      </c>
      <c r="O9" s="2">
        <v>4.1218074900788E-2</v>
      </c>
      <c r="P9" s="2">
        <v>8.7428468873808497E-3</v>
      </c>
      <c r="Q9" s="2">
        <v>0.16692674758909101</v>
      </c>
    </row>
    <row r="10" spans="1:17" x14ac:dyDescent="0.25">
      <c r="A10" s="8" t="str">
        <f t="shared" si="0"/>
        <v>20Q2</v>
      </c>
      <c r="B10" s="9">
        <f t="shared" si="1"/>
        <v>-6.655310869132383</v>
      </c>
      <c r="C10" s="9">
        <f t="shared" si="2"/>
        <v>41.751527630212394</v>
      </c>
      <c r="E10" s="5">
        <f t="shared" si="3"/>
        <v>43966</v>
      </c>
      <c r="F10" s="2">
        <v>0.32571644058050297</v>
      </c>
      <c r="G10" s="2">
        <v>0.179503595248693</v>
      </c>
      <c r="H10" s="2">
        <v>6.5974373649142201E-2</v>
      </c>
      <c r="I10" s="2">
        <v>0.15667357530566201</v>
      </c>
      <c r="J10" s="2">
        <v>0.15535750228349701</v>
      </c>
      <c r="K10" s="2">
        <v>0.116774512932504</v>
      </c>
      <c r="L10" s="2">
        <v>0.227497003383763</v>
      </c>
      <c r="M10" s="2">
        <v>0.437361580820471</v>
      </c>
      <c r="N10" s="2">
        <v>6.8684450544919604E-2</v>
      </c>
      <c r="O10" s="2">
        <v>6.8624943112650397E-2</v>
      </c>
      <c r="P10" s="2">
        <v>1.99058119506163E-2</v>
      </c>
      <c r="Q10" s="2">
        <v>0.17792621018758101</v>
      </c>
    </row>
    <row r="11" spans="1:17" x14ac:dyDescent="0.25">
      <c r="A11" s="8" t="str">
        <f t="shared" si="0"/>
        <v>20Q3</v>
      </c>
      <c r="B11" s="9">
        <f t="shared" si="1"/>
        <v>46.1509394820186</v>
      </c>
      <c r="C11" s="9">
        <f t="shared" si="2"/>
        <v>46.808579470069525</v>
      </c>
      <c r="E11" s="5">
        <f t="shared" si="3"/>
        <v>44058</v>
      </c>
      <c r="F11" s="2">
        <v>0.30226590220369798</v>
      </c>
      <c r="G11" s="2">
        <v>0.42888849649855099</v>
      </c>
      <c r="H11" s="2">
        <v>9.9588815390022206E-2</v>
      </c>
      <c r="I11" s="2">
        <v>4.2130475088095198E-2</v>
      </c>
      <c r="J11" s="2">
        <v>2.4837441980291999E-2</v>
      </c>
      <c r="K11" s="2">
        <v>0.10228886883933901</v>
      </c>
      <c r="L11" s="2">
        <v>0.22091586156623899</v>
      </c>
      <c r="M11" s="2">
        <v>0.478696919976487</v>
      </c>
      <c r="N11" s="2">
        <v>4.6612319424578698E-2</v>
      </c>
      <c r="O11" s="2">
        <v>4.2349308144304702E-2</v>
      </c>
      <c r="P11" s="2">
        <v>1.48741365560657E-2</v>
      </c>
      <c r="Q11" s="2">
        <v>0.19655145433232399</v>
      </c>
    </row>
    <row r="12" spans="1:17" x14ac:dyDescent="0.25">
      <c r="A12" s="8" t="str">
        <f t="shared" si="0"/>
        <v>20Q4</v>
      </c>
      <c r="B12" s="9">
        <f t="shared" si="1"/>
        <v>66.10758429082837</v>
      </c>
      <c r="C12" s="9">
        <f t="shared" si="2"/>
        <v>64.049419283670062</v>
      </c>
      <c r="E12" s="5">
        <f t="shared" si="3"/>
        <v>44150</v>
      </c>
      <c r="F12" s="2">
        <v>0.204571523341019</v>
      </c>
      <c r="G12" s="2">
        <v>0.50570161240872802</v>
      </c>
      <c r="H12" s="2">
        <v>0.17326054050965001</v>
      </c>
      <c r="I12" s="2">
        <v>1.0817870434023699E-2</v>
      </c>
      <c r="J12" s="2">
        <v>7.0684395760705898E-3</v>
      </c>
      <c r="K12" s="2">
        <v>9.8580013730508398E-2</v>
      </c>
      <c r="L12" s="2">
        <v>0.14236511079988301</v>
      </c>
      <c r="M12" s="2">
        <v>0.57623320842161696</v>
      </c>
      <c r="N12" s="2">
        <v>8.3285408165551494E-2</v>
      </c>
      <c r="O12" s="2">
        <v>1.3495167198736601E-2</v>
      </c>
      <c r="P12" s="2">
        <v>5.5292565517312698E-3</v>
      </c>
      <c r="Q12" s="2">
        <v>0.179091848862478</v>
      </c>
    </row>
    <row r="13" spans="1:17" x14ac:dyDescent="0.25">
      <c r="A13" s="8" t="str">
        <f t="shared" si="0"/>
        <v>21Q1</v>
      </c>
      <c r="B13" s="9">
        <f t="shared" si="1"/>
        <v>66.744424408610087</v>
      </c>
      <c r="C13" s="9">
        <f t="shared" si="2"/>
        <v>66.525656575903639</v>
      </c>
      <c r="E13" s="5">
        <f t="shared" si="3"/>
        <v>44242</v>
      </c>
      <c r="F13" s="2">
        <v>0.17294203186878901</v>
      </c>
      <c r="G13" s="2">
        <v>0.47747692762284699</v>
      </c>
      <c r="H13" s="2">
        <v>0.20957483378317701</v>
      </c>
      <c r="I13" s="2">
        <v>1.37350575161579E-2</v>
      </c>
      <c r="J13" s="2">
        <v>5.8724598037651603E-3</v>
      </c>
      <c r="K13" s="2">
        <v>0.12039868940526401</v>
      </c>
      <c r="L13" s="2">
        <v>0.106087109766028</v>
      </c>
      <c r="M13" s="2">
        <v>0.56545331728617299</v>
      </c>
      <c r="N13" s="2">
        <v>0.117474699148924</v>
      </c>
      <c r="O13" s="2">
        <v>1.34392679566981E-2</v>
      </c>
      <c r="P13" s="2">
        <v>4.2321827193625896E-3</v>
      </c>
      <c r="Q13" s="2">
        <v>0.19331342312281299</v>
      </c>
    </row>
    <row r="14" spans="1:17" x14ac:dyDescent="0.25">
      <c r="A14" s="8" t="str">
        <f t="shared" si="0"/>
        <v>21Q2</v>
      </c>
      <c r="B14" s="9">
        <f t="shared" si="1"/>
        <v>72.178270485486266</v>
      </c>
      <c r="C14" s="9">
        <f t="shared" si="2"/>
        <v>67.091149223049726</v>
      </c>
      <c r="E14" s="5">
        <f t="shared" si="3"/>
        <v>44331</v>
      </c>
      <c r="F14" s="3">
        <f>KantarSifo21Q2!$C12</f>
        <v>0.113477220019329</v>
      </c>
      <c r="G14" s="3">
        <f>KantarSifo21Q2!$C13</f>
        <v>0.423644966214201</v>
      </c>
      <c r="H14" s="3">
        <f>KantarSifo21Q2!$C14</f>
        <v>0.31530884752722299</v>
      </c>
      <c r="I14" s="3">
        <f>KantarSifo21Q2!$C15</f>
        <v>1.0578941857936E-2</v>
      </c>
      <c r="J14" s="3">
        <f>KantarSifo21Q2!$C16</f>
        <v>6.5921670286254296E-3</v>
      </c>
      <c r="K14" s="3">
        <f>KantarSifo21Q2!$C17</f>
        <v>0.130397857352687</v>
      </c>
      <c r="L14" s="3">
        <f>KantarSifo21Q2!$C37</f>
        <v>8.4338601857549406E-2</v>
      </c>
      <c r="M14" s="3">
        <f>KantarSifo21Q2!$C38</f>
        <v>0.53634012928619401</v>
      </c>
      <c r="N14" s="3">
        <f>KantarSifo21Q2!$C39</f>
        <v>0.16013979830521999</v>
      </c>
      <c r="O14" s="3">
        <f>KantarSifo21Q2!$C40</f>
        <v>2.1342965500390099E-2</v>
      </c>
      <c r="P14" s="3">
        <f>KantarSifo21Q2!$C41</f>
        <v>4.2254698605266698E-3</v>
      </c>
      <c r="Q14" s="3">
        <f>KantarSifo21Q2!$C42</f>
        <v>0.19361303519011999</v>
      </c>
    </row>
    <row r="15" spans="1:17" x14ac:dyDescent="0.25">
      <c r="E15" s="1"/>
    </row>
    <row r="16" spans="1:17" x14ac:dyDescent="0.25">
      <c r="E16" s="1"/>
    </row>
    <row r="17" spans="5:5" x14ac:dyDescent="0.25">
      <c r="E17" s="1"/>
    </row>
    <row r="18" spans="5:5" x14ac:dyDescent="0.25">
      <c r="E18" s="1"/>
    </row>
    <row r="19" spans="5:5" x14ac:dyDescent="0.25">
      <c r="E19" s="1"/>
    </row>
    <row r="20" spans="5:5" x14ac:dyDescent="0.25">
      <c r="E20" s="1"/>
    </row>
    <row r="21" spans="5:5" x14ac:dyDescent="0.25">
      <c r="E21" s="1"/>
    </row>
    <row r="22" spans="5:5" x14ac:dyDescent="0.25">
      <c r="E22" s="1"/>
    </row>
  </sheetData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EE642FA-5BA1-4853-AE4A-76F2AA7B5971}">
  <dimension ref="A1:AE60"/>
  <sheetViews>
    <sheetView workbookViewId="0"/>
  </sheetViews>
  <sheetFormatPr defaultColWidth="9.140625" defaultRowHeight="15" x14ac:dyDescent="0.25"/>
  <cols>
    <col min="1" max="1" width="62.7109375" style="15" customWidth="1"/>
    <col min="2" max="2" width="49.28515625" style="15" bestFit="1" customWidth="1"/>
    <col min="3" max="8" width="13.28515625" style="15" customWidth="1"/>
    <col min="9" max="30" width="16.28515625" style="15" customWidth="1"/>
    <col min="31" max="31" width="18" style="15" customWidth="1"/>
    <col min="32" max="16384" width="9.140625" style="15"/>
  </cols>
  <sheetData>
    <row r="1" spans="1:31" ht="15.75" x14ac:dyDescent="0.25">
      <c r="A1" s="10" t="s">
        <v>76</v>
      </c>
    </row>
    <row r="2" spans="1:31" ht="15.75" x14ac:dyDescent="0.25">
      <c r="A2" s="10" t="s">
        <v>1</v>
      </c>
    </row>
    <row r="4" spans="1:31" ht="40.5" customHeight="1" x14ac:dyDescent="0.25">
      <c r="A4" s="16"/>
      <c r="B4" s="18" t="s">
        <v>2</v>
      </c>
      <c r="C4" s="19"/>
      <c r="D4" s="20" t="s">
        <v>73</v>
      </c>
      <c r="E4" s="20" t="s">
        <v>2</v>
      </c>
      <c r="F4" s="20" t="s">
        <v>3</v>
      </c>
      <c r="G4" s="20" t="s">
        <v>2</v>
      </c>
      <c r="H4" s="20" t="s">
        <v>2</v>
      </c>
      <c r="I4" s="20" t="s">
        <v>60</v>
      </c>
      <c r="J4" s="20" t="s">
        <v>2</v>
      </c>
      <c r="K4" s="20" t="s">
        <v>2</v>
      </c>
      <c r="L4" s="20" t="s">
        <v>2</v>
      </c>
      <c r="M4" s="20" t="s">
        <v>77</v>
      </c>
      <c r="N4" s="20" t="s">
        <v>2</v>
      </c>
      <c r="O4" s="20" t="s">
        <v>61</v>
      </c>
      <c r="P4" s="20" t="s">
        <v>2</v>
      </c>
      <c r="Q4" s="20" t="s">
        <v>2</v>
      </c>
      <c r="R4" s="20" t="s">
        <v>2</v>
      </c>
      <c r="S4" s="20" t="s">
        <v>4</v>
      </c>
      <c r="T4" s="20" t="s">
        <v>2</v>
      </c>
      <c r="U4" s="20" t="s">
        <v>2</v>
      </c>
      <c r="V4" s="20" t="s">
        <v>2</v>
      </c>
      <c r="W4" s="20" t="s">
        <v>2</v>
      </c>
      <c r="X4" s="20" t="s">
        <v>2</v>
      </c>
      <c r="Y4" s="20" t="s">
        <v>2</v>
      </c>
      <c r="Z4" s="20" t="s">
        <v>2</v>
      </c>
      <c r="AA4" s="20" t="s">
        <v>5</v>
      </c>
      <c r="AB4" s="20" t="s">
        <v>2</v>
      </c>
      <c r="AC4" s="20" t="s">
        <v>2</v>
      </c>
      <c r="AD4" s="20" t="s">
        <v>2</v>
      </c>
      <c r="AE4" s="20" t="s">
        <v>2</v>
      </c>
    </row>
    <row r="5" spans="1:31" ht="40.5" customHeight="1" x14ac:dyDescent="0.25">
      <c r="A5" s="15" t="s">
        <v>2</v>
      </c>
      <c r="B5" s="17" t="s">
        <v>2</v>
      </c>
      <c r="C5" s="19" t="s">
        <v>0</v>
      </c>
      <c r="D5" s="19" t="s">
        <v>74</v>
      </c>
      <c r="E5" s="19" t="s">
        <v>75</v>
      </c>
      <c r="F5" s="19" t="s">
        <v>62</v>
      </c>
      <c r="G5" s="19" t="s">
        <v>6</v>
      </c>
      <c r="H5" s="19" t="s">
        <v>7</v>
      </c>
      <c r="I5" s="19" t="s">
        <v>63</v>
      </c>
      <c r="J5" s="19" t="s">
        <v>64</v>
      </c>
      <c r="K5" s="19" t="s">
        <v>65</v>
      </c>
      <c r="L5" s="19" t="s">
        <v>66</v>
      </c>
      <c r="M5" s="19" t="s">
        <v>78</v>
      </c>
      <c r="N5" s="19" t="s">
        <v>67</v>
      </c>
      <c r="O5" s="19" t="s">
        <v>58</v>
      </c>
      <c r="P5" s="19" t="s">
        <v>59</v>
      </c>
      <c r="Q5" s="19" t="s">
        <v>68</v>
      </c>
      <c r="R5" s="19" t="s">
        <v>69</v>
      </c>
      <c r="S5" s="19" t="s">
        <v>8</v>
      </c>
      <c r="T5" s="19" t="s">
        <v>9</v>
      </c>
      <c r="U5" s="19" t="s">
        <v>10</v>
      </c>
      <c r="V5" s="19" t="s">
        <v>11</v>
      </c>
      <c r="W5" s="19" t="s">
        <v>12</v>
      </c>
      <c r="X5" s="19" t="s">
        <v>13</v>
      </c>
      <c r="Y5" s="19" t="s">
        <v>14</v>
      </c>
      <c r="Z5" s="19" t="s">
        <v>15</v>
      </c>
      <c r="AA5" s="19" t="s">
        <v>8</v>
      </c>
      <c r="AB5" s="19" t="s">
        <v>16</v>
      </c>
      <c r="AC5" s="19" t="s">
        <v>17</v>
      </c>
      <c r="AD5" s="19" t="s">
        <v>18</v>
      </c>
      <c r="AE5" s="19" t="s">
        <v>70</v>
      </c>
    </row>
    <row r="6" spans="1:31" x14ac:dyDescent="0.25">
      <c r="A6" s="16" t="s">
        <v>2</v>
      </c>
      <c r="B6" s="17" t="s">
        <v>2</v>
      </c>
      <c r="C6" s="19" t="s">
        <v>19</v>
      </c>
      <c r="D6" s="19" t="s">
        <v>19</v>
      </c>
      <c r="E6" s="19" t="s">
        <v>19</v>
      </c>
      <c r="F6" s="19" t="s">
        <v>19</v>
      </c>
      <c r="G6" s="19" t="s">
        <v>19</v>
      </c>
      <c r="H6" s="19" t="s">
        <v>19</v>
      </c>
      <c r="I6" s="19" t="s">
        <v>19</v>
      </c>
      <c r="J6" s="19" t="s">
        <v>19</v>
      </c>
      <c r="K6" s="19" t="s">
        <v>19</v>
      </c>
      <c r="L6" s="19" t="s">
        <v>19</v>
      </c>
      <c r="M6" s="19" t="s">
        <v>19</v>
      </c>
      <c r="N6" s="19" t="s">
        <v>19</v>
      </c>
      <c r="O6" s="19" t="s">
        <v>19</v>
      </c>
      <c r="P6" s="19" t="s">
        <v>19</v>
      </c>
      <c r="Q6" s="19" t="s">
        <v>19</v>
      </c>
      <c r="R6" s="19" t="s">
        <v>19</v>
      </c>
      <c r="S6" s="19" t="s">
        <v>19</v>
      </c>
      <c r="T6" s="19" t="s">
        <v>19</v>
      </c>
      <c r="U6" s="19" t="s">
        <v>19</v>
      </c>
      <c r="V6" s="19" t="s">
        <v>19</v>
      </c>
      <c r="W6" s="19" t="s">
        <v>19</v>
      </c>
      <c r="X6" s="19" t="s">
        <v>19</v>
      </c>
      <c r="Y6" s="19" t="s">
        <v>19</v>
      </c>
      <c r="Z6" s="19" t="s">
        <v>19</v>
      </c>
      <c r="AA6" s="19" t="s">
        <v>19</v>
      </c>
      <c r="AB6" s="19" t="s">
        <v>19</v>
      </c>
      <c r="AC6" s="19" t="s">
        <v>19</v>
      </c>
      <c r="AD6" s="19" t="s">
        <v>19</v>
      </c>
      <c r="AE6" s="19" t="s">
        <v>19</v>
      </c>
    </row>
    <row r="7" spans="1:31" x14ac:dyDescent="0.25">
      <c r="A7" s="21" t="s">
        <v>20</v>
      </c>
      <c r="B7" s="22" t="s">
        <v>21</v>
      </c>
      <c r="C7" s="23">
        <v>0.27714229685057001</v>
      </c>
      <c r="D7" s="23">
        <v>0.27436668408668802</v>
      </c>
      <c r="E7" s="23">
        <v>0.27999008132567299</v>
      </c>
      <c r="F7" s="23">
        <v>0.494751578726838</v>
      </c>
      <c r="G7" s="23">
        <v>0.20095590303588201</v>
      </c>
      <c r="H7" s="23">
        <v>0.14869225343253401</v>
      </c>
      <c r="I7" s="23">
        <v>0.407551536110627</v>
      </c>
      <c r="J7" s="23">
        <v>0.27937750696325397</v>
      </c>
      <c r="K7" s="23">
        <v>0.17391048193193301</v>
      </c>
      <c r="L7" s="23">
        <v>0.30339716200483502</v>
      </c>
      <c r="M7" s="23">
        <v>0.24560067285425199</v>
      </c>
      <c r="N7" s="23">
        <v>0.334335111144973</v>
      </c>
      <c r="O7" s="23">
        <v>0.27901083968060297</v>
      </c>
      <c r="P7" s="23">
        <v>0.30324115044030198</v>
      </c>
      <c r="Q7" s="23">
        <v>0.26040136505290001</v>
      </c>
      <c r="R7" s="23">
        <v>0.37425960211303</v>
      </c>
      <c r="S7" s="23">
        <v>0.23694767484870499</v>
      </c>
      <c r="T7" s="23">
        <v>0.32888505402811102</v>
      </c>
      <c r="U7" s="23">
        <v>0.25200921766707501</v>
      </c>
      <c r="V7" s="23">
        <v>0.30127275035478901</v>
      </c>
      <c r="W7" s="23">
        <v>0.27442139767817397</v>
      </c>
      <c r="X7" s="23">
        <v>0.23433849083167399</v>
      </c>
      <c r="Y7" s="23">
        <v>0.16340447432126101</v>
      </c>
      <c r="Z7" s="23">
        <v>0.38776859500285699</v>
      </c>
      <c r="AA7" s="23">
        <v>0.239785495553443</v>
      </c>
      <c r="AB7" s="23">
        <v>0.39333525963823601</v>
      </c>
      <c r="AC7" s="23">
        <v>0.32000060836573202</v>
      </c>
      <c r="AD7" s="23">
        <v>0.27150273992164498</v>
      </c>
      <c r="AE7" s="23">
        <v>0.286065229303126</v>
      </c>
    </row>
    <row r="8" spans="1:31" x14ac:dyDescent="0.25">
      <c r="A8" s="17" t="s">
        <v>2</v>
      </c>
      <c r="B8" s="22" t="s">
        <v>22</v>
      </c>
      <c r="C8" s="11">
        <v>0.70319341522450995</v>
      </c>
      <c r="D8" s="11">
        <v>0.70381439979381399</v>
      </c>
      <c r="E8" s="11">
        <v>0.70255628376339396</v>
      </c>
      <c r="F8" s="11">
        <v>0.46087180219666102</v>
      </c>
      <c r="G8" s="11">
        <v>0.79587533227262897</v>
      </c>
      <c r="H8" s="11">
        <v>0.837731014038543</v>
      </c>
      <c r="I8" s="11">
        <v>0.56269597477677302</v>
      </c>
      <c r="J8" s="11">
        <v>0.71029098996210605</v>
      </c>
      <c r="K8" s="11">
        <v>0.81832714278270202</v>
      </c>
      <c r="L8" s="11">
        <v>0.63565033887148603</v>
      </c>
      <c r="M8" s="11">
        <v>0.74138278509710198</v>
      </c>
      <c r="N8" s="11">
        <v>0.63394658318446595</v>
      </c>
      <c r="O8" s="11">
        <v>0.66207463687011203</v>
      </c>
      <c r="P8" s="11">
        <v>0.66713180319158005</v>
      </c>
      <c r="Q8" s="11">
        <v>0.73033927528309805</v>
      </c>
      <c r="R8" s="11">
        <v>0.45353427175694899</v>
      </c>
      <c r="S8" s="11">
        <v>0.74393932755862402</v>
      </c>
      <c r="T8" s="11">
        <v>0.66003001988775101</v>
      </c>
      <c r="U8" s="11">
        <v>0.72422331327350298</v>
      </c>
      <c r="V8" s="11">
        <v>0.67921480420779301</v>
      </c>
      <c r="W8" s="11">
        <v>0.70389698989624205</v>
      </c>
      <c r="X8" s="11">
        <v>0.74849965582102895</v>
      </c>
      <c r="Y8" s="11">
        <v>0.83659552567873896</v>
      </c>
      <c r="Z8" s="11">
        <v>0.56366705034427</v>
      </c>
      <c r="AA8" s="11">
        <v>0.74061188375653697</v>
      </c>
      <c r="AB8" s="11">
        <v>0.56730551817429997</v>
      </c>
      <c r="AC8" s="11">
        <v>0.65061472830378597</v>
      </c>
      <c r="AD8" s="11">
        <v>0.71246933989842898</v>
      </c>
      <c r="AE8" s="11">
        <v>0.68851700529665305</v>
      </c>
    </row>
    <row r="9" spans="1:31" x14ac:dyDescent="0.25">
      <c r="A9" s="17" t="s">
        <v>2</v>
      </c>
      <c r="B9" s="22" t="s">
        <v>23</v>
      </c>
      <c r="C9" s="23">
        <v>1.9664287924919401E-2</v>
      </c>
      <c r="D9" s="23">
        <v>2.1818916119495501E-2</v>
      </c>
      <c r="E9" s="23">
        <v>1.74536349109333E-2</v>
      </c>
      <c r="F9" s="23">
        <v>4.43766190765034E-2</v>
      </c>
      <c r="G9" s="23">
        <v>3.16876469148725E-3</v>
      </c>
      <c r="H9" s="23">
        <v>1.35767325289224E-2</v>
      </c>
      <c r="I9" s="23">
        <v>2.9752489112600099E-2</v>
      </c>
      <c r="J9" s="23">
        <v>1.033150307464E-2</v>
      </c>
      <c r="K9" s="23">
        <v>7.76237528536485E-3</v>
      </c>
      <c r="L9" s="23">
        <v>6.0952499123679303E-2</v>
      </c>
      <c r="M9" s="23">
        <v>1.3016542048647E-2</v>
      </c>
      <c r="N9" s="23">
        <v>3.1718305670562802E-2</v>
      </c>
      <c r="O9" s="23">
        <v>5.89145234492848E-2</v>
      </c>
      <c r="P9" s="23">
        <v>2.96270463681177E-2</v>
      </c>
      <c r="Q9" s="23">
        <v>9.2593596640003408E-3</v>
      </c>
      <c r="R9" s="23">
        <v>0.17220612613002101</v>
      </c>
      <c r="S9" s="23">
        <v>1.9112997592670999E-2</v>
      </c>
      <c r="T9" s="23">
        <v>1.10849260841377E-2</v>
      </c>
      <c r="U9" s="23">
        <v>2.3767469059421498E-2</v>
      </c>
      <c r="V9" s="23">
        <v>1.9512445437417699E-2</v>
      </c>
      <c r="W9" s="23">
        <v>2.1681612425584099E-2</v>
      </c>
      <c r="X9" s="23">
        <v>1.7161853347296599E-2</v>
      </c>
      <c r="Y9" s="23">
        <v>0</v>
      </c>
      <c r="Z9" s="23">
        <v>4.8564354652873801E-2</v>
      </c>
      <c r="AA9" s="23">
        <v>1.9602620690019699E-2</v>
      </c>
      <c r="AB9" s="23">
        <v>3.93592221874648E-2</v>
      </c>
      <c r="AC9" s="23">
        <v>2.9384663330482098E-2</v>
      </c>
      <c r="AD9" s="23">
        <v>1.60279201799245E-2</v>
      </c>
      <c r="AE9" s="23">
        <v>2.5417765400219401E-2</v>
      </c>
    </row>
    <row r="10" spans="1:31" x14ac:dyDescent="0.25">
      <c r="A10" s="17" t="s">
        <v>2</v>
      </c>
      <c r="B10" s="24" t="s">
        <v>24</v>
      </c>
      <c r="C10" s="12">
        <v>1553.9999999784</v>
      </c>
      <c r="D10" s="12">
        <v>786.97216045290202</v>
      </c>
      <c r="E10" s="12">
        <v>767.02783952549999</v>
      </c>
      <c r="F10" s="12">
        <v>493.518475468899</v>
      </c>
      <c r="G10" s="12">
        <v>551.52476045160199</v>
      </c>
      <c r="H10" s="12">
        <v>508.95676405790101</v>
      </c>
      <c r="I10" s="12">
        <v>423.14815280340002</v>
      </c>
      <c r="J10" s="12">
        <v>394.94944942870001</v>
      </c>
      <c r="K10" s="12">
        <v>582.19302465580097</v>
      </c>
      <c r="L10" s="12">
        <v>153.70937309050001</v>
      </c>
      <c r="M10" s="12">
        <v>1001.6137491182</v>
      </c>
      <c r="N10" s="12">
        <v>552.38625086019999</v>
      </c>
      <c r="O10" s="12">
        <v>66.929777211800001</v>
      </c>
      <c r="P10" s="12">
        <v>552.080734105901</v>
      </c>
      <c r="Q10" s="12">
        <v>925.16270857320103</v>
      </c>
      <c r="R10" s="12">
        <v>9.8267800874999995</v>
      </c>
      <c r="S10" s="12">
        <v>354.90202976329999</v>
      </c>
      <c r="T10" s="12">
        <v>275.82684501390003</v>
      </c>
      <c r="U10" s="12">
        <v>128.64307012899999</v>
      </c>
      <c r="V10" s="12">
        <v>201.74848579210001</v>
      </c>
      <c r="W10" s="12">
        <v>309.85671124129999</v>
      </c>
      <c r="X10" s="12">
        <v>116.3882444092</v>
      </c>
      <c r="Y10" s="12">
        <v>63.518160655099997</v>
      </c>
      <c r="Z10" s="12">
        <v>103.11645297450001</v>
      </c>
      <c r="AA10" s="12">
        <v>346.03748895439998</v>
      </c>
      <c r="AB10" s="12">
        <v>100.0173809927</v>
      </c>
      <c r="AC10" s="12">
        <v>155.7564850931</v>
      </c>
      <c r="AD10" s="12">
        <v>952.18864493820104</v>
      </c>
      <c r="AE10" s="12">
        <v>601.81135504020097</v>
      </c>
    </row>
    <row r="11" spans="1:31" x14ac:dyDescent="0.25">
      <c r="B11" s="13"/>
      <c r="C11" s="14"/>
      <c r="D11" s="14"/>
      <c r="E11" s="14"/>
      <c r="F11" s="14"/>
      <c r="G11" s="14"/>
      <c r="H11" s="14"/>
      <c r="I11" s="14"/>
      <c r="J11" s="14"/>
      <c r="K11" s="14"/>
      <c r="L11" s="14"/>
      <c r="M11" s="14"/>
      <c r="N11" s="14"/>
      <c r="O11" s="14"/>
      <c r="P11" s="14"/>
      <c r="Q11" s="14"/>
      <c r="R11" s="14"/>
      <c r="S11" s="14"/>
      <c r="T11" s="14"/>
      <c r="U11" s="14"/>
      <c r="V11" s="14"/>
      <c r="W11" s="14"/>
      <c r="X11" s="14"/>
      <c r="Y11" s="14"/>
      <c r="Z11" s="14"/>
      <c r="AA11" s="14"/>
      <c r="AB11" s="14"/>
      <c r="AC11" s="14"/>
      <c r="AD11" s="14"/>
      <c r="AE11" s="14"/>
    </row>
    <row r="12" spans="1:31" ht="26.85" customHeight="1" x14ac:dyDescent="0.25">
      <c r="A12" s="21" t="s">
        <v>25</v>
      </c>
      <c r="B12" s="22" t="s">
        <v>26</v>
      </c>
      <c r="C12" s="23">
        <v>0.113477220019329</v>
      </c>
      <c r="D12" s="23">
        <v>0.11679731037337</v>
      </c>
      <c r="E12" s="23">
        <v>0.110064700292285</v>
      </c>
      <c r="F12" s="23">
        <v>0.14974544345393401</v>
      </c>
      <c r="G12" s="23">
        <v>9.26487784287362E-2</v>
      </c>
      <c r="H12" s="23">
        <v>0.115572535387769</v>
      </c>
      <c r="I12" s="23">
        <v>0.13297539496535399</v>
      </c>
      <c r="J12" s="23">
        <v>9.1178875229910597E-2</v>
      </c>
      <c r="K12" s="23">
        <v>0.117859703799347</v>
      </c>
      <c r="L12" s="23">
        <v>0.108613849213286</v>
      </c>
      <c r="M12" s="23">
        <v>0.111401711089578</v>
      </c>
      <c r="N12" s="23">
        <v>0.117878427632138</v>
      </c>
      <c r="O12" s="23">
        <v>6.3595547548467996E-2</v>
      </c>
      <c r="P12" s="23">
        <v>0.120614887916633</v>
      </c>
      <c r="Q12" s="23">
        <v>0.113606343253532</v>
      </c>
      <c r="R12" s="23">
        <v>0</v>
      </c>
      <c r="S12" s="23">
        <v>0.105572814247844</v>
      </c>
      <c r="T12" s="23">
        <v>9.9448433272473699E-2</v>
      </c>
      <c r="U12" s="23">
        <v>0.14275902839545501</v>
      </c>
      <c r="V12" s="23">
        <v>7.0369893619952398E-2</v>
      </c>
      <c r="W12" s="23">
        <v>0.16748387783499999</v>
      </c>
      <c r="X12" s="23">
        <v>4.4588527151179697E-2</v>
      </c>
      <c r="Y12" s="23">
        <v>7.6267495442767702E-2</v>
      </c>
      <c r="Z12" s="23">
        <v>0.18262839272953199</v>
      </c>
      <c r="AA12" s="23">
        <v>0.108763774658391</v>
      </c>
      <c r="AB12" s="23">
        <v>8.4048593668136995E-2</v>
      </c>
      <c r="AC12" s="23">
        <v>0.178140379735542</v>
      </c>
      <c r="AD12" s="23">
        <v>0.108060031605812</v>
      </c>
      <c r="AE12" s="23">
        <v>0.122346493980583</v>
      </c>
    </row>
    <row r="13" spans="1:31" x14ac:dyDescent="0.25">
      <c r="A13" s="17" t="s">
        <v>2</v>
      </c>
      <c r="B13" s="22" t="s">
        <v>27</v>
      </c>
      <c r="C13" s="11">
        <v>0.423644966214201</v>
      </c>
      <c r="D13" s="11">
        <v>0.43393151811666902</v>
      </c>
      <c r="E13" s="11">
        <v>0.41307204272501902</v>
      </c>
      <c r="F13" s="11">
        <v>0.44018425766726899</v>
      </c>
      <c r="G13" s="11">
        <v>0.452182121797567</v>
      </c>
      <c r="H13" s="11">
        <v>0.38544311134696002</v>
      </c>
      <c r="I13" s="11">
        <v>0.37817646382769698</v>
      </c>
      <c r="J13" s="11">
        <v>0.435635045705212</v>
      </c>
      <c r="K13" s="11">
        <v>0.469755904485603</v>
      </c>
      <c r="L13" s="11">
        <v>0.27518115862760201</v>
      </c>
      <c r="M13" s="11">
        <v>0.44854256951715998</v>
      </c>
      <c r="N13" s="11">
        <v>0.37084850765555999</v>
      </c>
      <c r="O13" s="11">
        <v>0.27908705540937201</v>
      </c>
      <c r="P13" s="11">
        <v>0.39518103501518298</v>
      </c>
      <c r="Q13" s="11">
        <v>0.45013430458061998</v>
      </c>
      <c r="R13" s="11">
        <v>0.197227077297953</v>
      </c>
      <c r="S13" s="11">
        <v>0.43307295216591801</v>
      </c>
      <c r="T13" s="11">
        <v>0.44375153384522598</v>
      </c>
      <c r="U13" s="11">
        <v>0.44992546694626701</v>
      </c>
      <c r="V13" s="11">
        <v>0.32202085949442899</v>
      </c>
      <c r="W13" s="11">
        <v>0.41998947226441302</v>
      </c>
      <c r="X13" s="11">
        <v>0.467585536145324</v>
      </c>
      <c r="Y13" s="11">
        <v>0.51822975593952103</v>
      </c>
      <c r="Z13" s="11">
        <v>0.37668684058228602</v>
      </c>
      <c r="AA13" s="11">
        <v>0.44250689366860602</v>
      </c>
      <c r="AB13" s="11">
        <v>0.246882034449173</v>
      </c>
      <c r="AC13" s="11">
        <v>0.42890499006453597</v>
      </c>
      <c r="AD13" s="11">
        <v>0.43051790752985197</v>
      </c>
      <c r="AE13" s="11">
        <v>0.41239226558890502</v>
      </c>
    </row>
    <row r="14" spans="1:31" x14ac:dyDescent="0.25">
      <c r="A14" s="17" t="s">
        <v>2</v>
      </c>
      <c r="B14" s="22" t="s">
        <v>28</v>
      </c>
      <c r="C14" s="23">
        <v>0.31530884752722299</v>
      </c>
      <c r="D14" s="23">
        <v>0.33471479438492502</v>
      </c>
      <c r="E14" s="23">
        <v>0.29536265046264898</v>
      </c>
      <c r="F14" s="23">
        <v>0.26194167924202</v>
      </c>
      <c r="G14" s="23">
        <v>0.297028208156141</v>
      </c>
      <c r="H14" s="23">
        <v>0.36259768977454998</v>
      </c>
      <c r="I14" s="23">
        <v>0.28838106556069298</v>
      </c>
      <c r="J14" s="23">
        <v>0.34918804716683199</v>
      </c>
      <c r="K14" s="23">
        <v>0.30731912067258699</v>
      </c>
      <c r="L14" s="23">
        <v>0.322616604823729</v>
      </c>
      <c r="M14" s="23">
        <v>0.30786400771072198</v>
      </c>
      <c r="N14" s="23">
        <v>0.331095956513767</v>
      </c>
      <c r="O14" s="23">
        <v>0.31318362140002398</v>
      </c>
      <c r="P14" s="23">
        <v>0.330775852682205</v>
      </c>
      <c r="Q14" s="23">
        <v>0.306451139087206</v>
      </c>
      <c r="R14" s="23">
        <v>0.401135788609429</v>
      </c>
      <c r="S14" s="23">
        <v>0.32263502215736301</v>
      </c>
      <c r="T14" s="23">
        <v>0.32382938912095499</v>
      </c>
      <c r="U14" s="23">
        <v>0.287974971353958</v>
      </c>
      <c r="V14" s="23">
        <v>0.43635485075342001</v>
      </c>
      <c r="W14" s="23">
        <v>0.25793698937077503</v>
      </c>
      <c r="X14" s="23">
        <v>0.319264053104726</v>
      </c>
      <c r="Y14" s="23">
        <v>0.23952681786153801</v>
      </c>
      <c r="Z14" s="23">
        <v>0.29242187575394002</v>
      </c>
      <c r="AA14" s="23">
        <v>0.31782857467491898</v>
      </c>
      <c r="AB14" s="23">
        <v>0.46353410955912899</v>
      </c>
      <c r="AC14" s="23">
        <v>0.233931236681959</v>
      </c>
      <c r="AD14" s="23">
        <v>0.31411558404963402</v>
      </c>
      <c r="AE14" s="23">
        <v>0.31726251424191199</v>
      </c>
    </row>
    <row r="15" spans="1:31" x14ac:dyDescent="0.25">
      <c r="A15" s="17" t="s">
        <v>2</v>
      </c>
      <c r="B15" s="22" t="s">
        <v>29</v>
      </c>
      <c r="C15" s="11">
        <v>1.0578941857936E-2</v>
      </c>
      <c r="D15" s="11">
        <v>9.9901702523172101E-3</v>
      </c>
      <c r="E15" s="11">
        <v>1.1184104520588401E-2</v>
      </c>
      <c r="F15" s="11">
        <v>9.9754048347748207E-3</v>
      </c>
      <c r="G15" s="11">
        <v>1.32013851141198E-2</v>
      </c>
      <c r="H15" s="11">
        <v>8.2011076189618792E-3</v>
      </c>
      <c r="I15" s="11">
        <v>0</v>
      </c>
      <c r="J15" s="11">
        <v>1.47810339713905E-2</v>
      </c>
      <c r="K15" s="11">
        <v>1.3716268702362E-2</v>
      </c>
      <c r="L15" s="11">
        <v>8.9964102661662399E-3</v>
      </c>
      <c r="M15" s="11">
        <v>1.17406522729019E-2</v>
      </c>
      <c r="N15" s="11">
        <v>8.1154840289008393E-3</v>
      </c>
      <c r="O15" s="11">
        <v>0</v>
      </c>
      <c r="P15" s="11">
        <v>1.7452403905414201E-3</v>
      </c>
      <c r="Q15" s="11">
        <v>1.4828897537172999E-2</v>
      </c>
      <c r="R15" s="11">
        <v>0.20145751515664501</v>
      </c>
      <c r="S15" s="11">
        <v>1.64302890833165E-2</v>
      </c>
      <c r="T15" s="11">
        <v>4.9005066754947597E-3</v>
      </c>
      <c r="U15" s="11">
        <v>0</v>
      </c>
      <c r="V15" s="11">
        <v>1.02636241703264E-2</v>
      </c>
      <c r="W15" s="11">
        <v>1.3589031487359101E-2</v>
      </c>
      <c r="X15" s="11">
        <v>1.17417544005979E-2</v>
      </c>
      <c r="Y15" s="11">
        <v>0</v>
      </c>
      <c r="Z15" s="11">
        <v>1.6119188118528301E-2</v>
      </c>
      <c r="AA15" s="11">
        <v>1.6926898010266499E-2</v>
      </c>
      <c r="AB15" s="11">
        <v>2.4787097884829301E-2</v>
      </c>
      <c r="AC15" s="11">
        <v>2.05735137701233E-2</v>
      </c>
      <c r="AD15" s="11">
        <v>5.4995999033581704E-3</v>
      </c>
      <c r="AE15" s="11">
        <v>1.8895077812453101E-2</v>
      </c>
    </row>
    <row r="16" spans="1:31" x14ac:dyDescent="0.25">
      <c r="A16" s="17" t="s">
        <v>2</v>
      </c>
      <c r="B16" s="22" t="s">
        <v>30</v>
      </c>
      <c r="C16" s="23">
        <v>6.5921670286254296E-3</v>
      </c>
      <c r="D16" s="23">
        <v>7.8612381030592794E-3</v>
      </c>
      <c r="E16" s="23">
        <v>5.2877657579623498E-3</v>
      </c>
      <c r="F16" s="23">
        <v>0</v>
      </c>
      <c r="G16" s="23">
        <v>8.9319953240280092E-3</v>
      </c>
      <c r="H16" s="23">
        <v>7.6999503684886802E-3</v>
      </c>
      <c r="I16" s="23">
        <v>8.4442043058761893E-3</v>
      </c>
      <c r="J16" s="23">
        <v>0</v>
      </c>
      <c r="K16" s="23">
        <v>1.09001072316736E-2</v>
      </c>
      <c r="L16" s="23">
        <v>0</v>
      </c>
      <c r="M16" s="23">
        <v>7.0110170709205399E-3</v>
      </c>
      <c r="N16" s="23">
        <v>5.7039771642744897E-3</v>
      </c>
      <c r="O16" s="23">
        <v>0</v>
      </c>
      <c r="P16" s="23">
        <v>6.7113149954373197E-3</v>
      </c>
      <c r="Q16" s="23">
        <v>7.0030283053372196E-3</v>
      </c>
      <c r="R16" s="23">
        <v>0</v>
      </c>
      <c r="S16" s="23">
        <v>4.86915373199652E-3</v>
      </c>
      <c r="T16" s="23">
        <v>9.7287335150916393E-3</v>
      </c>
      <c r="U16" s="23">
        <v>0</v>
      </c>
      <c r="V16" s="23">
        <v>0</v>
      </c>
      <c r="W16" s="23">
        <v>1.90132984514934E-2</v>
      </c>
      <c r="X16" s="23">
        <v>0</v>
      </c>
      <c r="Y16" s="23">
        <v>0</v>
      </c>
      <c r="Z16" s="23">
        <v>0</v>
      </c>
      <c r="AA16" s="23">
        <v>5.0163249228221598E-3</v>
      </c>
      <c r="AB16" s="23">
        <v>0</v>
      </c>
      <c r="AC16" s="23">
        <v>2.0639911409115901E-2</v>
      </c>
      <c r="AD16" s="23">
        <v>5.6404283024370696E-3</v>
      </c>
      <c r="AE16" s="23">
        <v>8.1503981363042401E-3</v>
      </c>
    </row>
    <row r="17" spans="1:31" x14ac:dyDescent="0.25">
      <c r="A17" s="17" t="s">
        <v>2</v>
      </c>
      <c r="B17" s="22" t="s">
        <v>31</v>
      </c>
      <c r="C17" s="11">
        <v>0.130397857352687</v>
      </c>
      <c r="D17" s="11">
        <v>9.6704968769659699E-2</v>
      </c>
      <c r="E17" s="11">
        <v>0.165028736241497</v>
      </c>
      <c r="F17" s="11">
        <v>0.13815321480200199</v>
      </c>
      <c r="G17" s="11">
        <v>0.13600751117940599</v>
      </c>
      <c r="H17" s="11">
        <v>0.12048560550327</v>
      </c>
      <c r="I17" s="11">
        <v>0.19202287134038001</v>
      </c>
      <c r="J17" s="11">
        <v>0.109216997926655</v>
      </c>
      <c r="K17" s="11">
        <v>8.0448895108426594E-2</v>
      </c>
      <c r="L17" s="11">
        <v>0.28459197706921702</v>
      </c>
      <c r="M17" s="11">
        <v>0.113440042338719</v>
      </c>
      <c r="N17" s="11">
        <v>0.16635764700535699</v>
      </c>
      <c r="O17" s="11">
        <v>0.34413377564213699</v>
      </c>
      <c r="P17" s="11">
        <v>0.144971668999997</v>
      </c>
      <c r="Q17" s="11">
        <v>0.10797628723613099</v>
      </c>
      <c r="R17" s="11">
        <v>0.200179618935973</v>
      </c>
      <c r="S17" s="11">
        <v>0.117419768613561</v>
      </c>
      <c r="T17" s="11">
        <v>0.11834140357075899</v>
      </c>
      <c r="U17" s="11">
        <v>0.11934053330432</v>
      </c>
      <c r="V17" s="11">
        <v>0.160990771961872</v>
      </c>
      <c r="W17" s="11">
        <v>0.12198733059095999</v>
      </c>
      <c r="X17" s="11">
        <v>0.15682012919817201</v>
      </c>
      <c r="Y17" s="11">
        <v>0.16597593075617401</v>
      </c>
      <c r="Z17" s="11">
        <v>0.132143702815714</v>
      </c>
      <c r="AA17" s="11">
        <v>0.108957534064995</v>
      </c>
      <c r="AB17" s="11">
        <v>0.18074816443873201</v>
      </c>
      <c r="AC17" s="11">
        <v>0.11780996833872399</v>
      </c>
      <c r="AD17" s="11">
        <v>0.136166448608908</v>
      </c>
      <c r="AE17" s="11">
        <v>0.120953250239843</v>
      </c>
    </row>
    <row r="18" spans="1:31" x14ac:dyDescent="0.25">
      <c r="A18" s="17" t="s">
        <v>2</v>
      </c>
      <c r="B18" s="24" t="s">
        <v>24</v>
      </c>
      <c r="C18" s="25">
        <v>1092.7625672437</v>
      </c>
      <c r="D18" s="25">
        <v>553.88233876360005</v>
      </c>
      <c r="E18" s="25">
        <v>538.88022848009996</v>
      </c>
      <c r="F18" s="25">
        <v>227.4487492067</v>
      </c>
      <c r="G18" s="25">
        <v>438.944951981001</v>
      </c>
      <c r="H18" s="25">
        <v>426.368866056</v>
      </c>
      <c r="I18" s="25">
        <v>238.1037623167</v>
      </c>
      <c r="J18" s="25">
        <v>280.52903541969999</v>
      </c>
      <c r="K18" s="25">
        <v>476.42435441459997</v>
      </c>
      <c r="L18" s="25">
        <v>97.705415092699994</v>
      </c>
      <c r="M18" s="25">
        <v>742.57919091279996</v>
      </c>
      <c r="N18" s="25">
        <v>350.18337633090101</v>
      </c>
      <c r="O18" s="25">
        <v>44.312507943299998</v>
      </c>
      <c r="P18" s="25">
        <v>368.31061565140101</v>
      </c>
      <c r="Q18" s="25">
        <v>675.68266209830006</v>
      </c>
      <c r="R18" s="25">
        <v>4.4567815506999997</v>
      </c>
      <c r="S18" s="25">
        <v>264.02557737130002</v>
      </c>
      <c r="T18" s="25">
        <v>182.05399800009999</v>
      </c>
      <c r="U18" s="25">
        <v>93.166310478499994</v>
      </c>
      <c r="V18" s="25">
        <v>137.03055827649999</v>
      </c>
      <c r="W18" s="25">
        <v>218.1072063419</v>
      </c>
      <c r="X18" s="25">
        <v>87.1165608819</v>
      </c>
      <c r="Y18" s="25">
        <v>53.139009003399998</v>
      </c>
      <c r="Z18" s="25">
        <v>58.123346890100002</v>
      </c>
      <c r="AA18" s="25">
        <v>256.27947654489998</v>
      </c>
      <c r="AB18" s="25">
        <v>56.740412150499999</v>
      </c>
      <c r="AC18" s="25">
        <v>101.3374632304</v>
      </c>
      <c r="AD18" s="25">
        <v>678.4052153179</v>
      </c>
      <c r="AE18" s="25">
        <v>414.3573519258</v>
      </c>
    </row>
    <row r="19" spans="1:31" x14ac:dyDescent="0.25">
      <c r="B19" s="13"/>
      <c r="C19" s="14"/>
      <c r="D19" s="14"/>
      <c r="E19" s="14"/>
      <c r="F19" s="14"/>
      <c r="G19" s="14"/>
      <c r="H19" s="14"/>
      <c r="I19" s="14"/>
      <c r="J19" s="14"/>
      <c r="K19" s="14"/>
      <c r="L19" s="14"/>
      <c r="M19" s="14"/>
      <c r="N19" s="14"/>
      <c r="O19" s="14"/>
      <c r="P19" s="14"/>
      <c r="Q19" s="14"/>
      <c r="R19" s="14"/>
      <c r="S19" s="14"/>
      <c r="T19" s="14"/>
      <c r="U19" s="14"/>
      <c r="V19" s="14"/>
      <c r="W19" s="14"/>
      <c r="X19" s="14"/>
      <c r="Y19" s="14"/>
      <c r="Z19" s="14"/>
      <c r="AA19" s="14"/>
      <c r="AB19" s="14"/>
      <c r="AC19" s="14"/>
      <c r="AD19" s="14"/>
      <c r="AE19" s="14"/>
    </row>
    <row r="20" spans="1:31" ht="26.85" customHeight="1" x14ac:dyDescent="0.25">
      <c r="A20" s="21" t="s">
        <v>71</v>
      </c>
      <c r="B20" s="22" t="s">
        <v>32</v>
      </c>
      <c r="C20" s="11">
        <v>0.82719818602986595</v>
      </c>
      <c r="D20" s="11">
        <v>0.810666492344569</v>
      </c>
      <c r="E20" s="11">
        <v>0.84563429830486403</v>
      </c>
      <c r="F20" s="11">
        <v>0.79814183363626601</v>
      </c>
      <c r="G20" s="11">
        <v>0.85044900191975603</v>
      </c>
      <c r="H20" s="11">
        <v>0.81777300270936404</v>
      </c>
      <c r="I20" s="11">
        <v>0.81208441944867804</v>
      </c>
      <c r="J20" s="11">
        <v>0.78236967994692597</v>
      </c>
      <c r="K20" s="11">
        <v>0.85601906659186699</v>
      </c>
      <c r="L20" s="11">
        <v>0.85456440329362204</v>
      </c>
      <c r="M20" s="11">
        <v>0.82915823758769902</v>
      </c>
      <c r="N20" s="11">
        <v>0.82271932808980497</v>
      </c>
      <c r="O20" s="11">
        <v>0.82043927826002006</v>
      </c>
      <c r="P20" s="11">
        <v>0.79357268073979903</v>
      </c>
      <c r="Q20" s="11">
        <v>0.84423080247640803</v>
      </c>
      <c r="R20" s="11">
        <v>1</v>
      </c>
      <c r="S20" s="11">
        <v>0.85496547846938498</v>
      </c>
      <c r="T20" s="11">
        <v>0.74602846715640703</v>
      </c>
      <c r="U20" s="11">
        <v>0.81599639069566199</v>
      </c>
      <c r="V20" s="11">
        <v>0.86628487697025403</v>
      </c>
      <c r="W20" s="11">
        <v>0.84449599638545003</v>
      </c>
      <c r="X20" s="11">
        <v>0.79265396437686297</v>
      </c>
      <c r="Y20" s="11">
        <v>0.81621438718629902</v>
      </c>
      <c r="Z20" s="11">
        <v>0.89824748945052202</v>
      </c>
      <c r="AA20" s="11">
        <v>0.85149115713455403</v>
      </c>
      <c r="AB20" s="11">
        <v>0.95776279869250003</v>
      </c>
      <c r="AC20" s="11">
        <v>0.88368733519403297</v>
      </c>
      <c r="AD20" s="11">
        <v>0.79989801726607801</v>
      </c>
      <c r="AE20" s="11">
        <v>0.87281286205862796</v>
      </c>
    </row>
    <row r="21" spans="1:31" x14ac:dyDescent="0.25">
      <c r="A21" s="17" t="s">
        <v>2</v>
      </c>
      <c r="B21" s="22" t="s">
        <v>33</v>
      </c>
      <c r="C21" s="23">
        <v>2.4202758663598199E-2</v>
      </c>
      <c r="D21" s="23">
        <v>2.7692862180278902E-2</v>
      </c>
      <c r="E21" s="23">
        <v>2.0310602087886698E-2</v>
      </c>
      <c r="F21" s="23">
        <v>1.7001707407511901E-2</v>
      </c>
      <c r="G21" s="23">
        <v>4.0151068709512003E-2</v>
      </c>
      <c r="H21" s="23">
        <v>1.1364021796869401E-2</v>
      </c>
      <c r="I21" s="23">
        <v>2.2919904993563198E-2</v>
      </c>
      <c r="J21" s="23">
        <v>1.4897515728189901E-2</v>
      </c>
      <c r="K21" s="23">
        <v>2.7124135109954602E-2</v>
      </c>
      <c r="L21" s="23">
        <v>4.4247108016273302E-2</v>
      </c>
      <c r="M21" s="23">
        <v>2.8341695405726799E-2</v>
      </c>
      <c r="N21" s="23">
        <v>1.4744992301890299E-2</v>
      </c>
      <c r="O21" s="23">
        <v>1.9378092254069799E-2</v>
      </c>
      <c r="P21" s="23">
        <v>3.4068017713810197E-2</v>
      </c>
      <c r="Q21" s="23">
        <v>1.9416907503147299E-2</v>
      </c>
      <c r="R21" s="23">
        <v>0</v>
      </c>
      <c r="S21" s="23">
        <v>3.7439397539748301E-2</v>
      </c>
      <c r="T21" s="23">
        <v>2.8264232059562699E-2</v>
      </c>
      <c r="U21" s="23">
        <v>2.85072697462369E-2</v>
      </c>
      <c r="V21" s="23">
        <v>1.56563497564461E-2</v>
      </c>
      <c r="W21" s="23">
        <v>1.23701474091252E-2</v>
      </c>
      <c r="X21" s="23">
        <v>0</v>
      </c>
      <c r="Y21" s="23">
        <v>2.2156341081680599E-2</v>
      </c>
      <c r="Z21" s="23">
        <v>4.6692209634275499E-2</v>
      </c>
      <c r="AA21" s="23">
        <v>3.8336263308413498E-2</v>
      </c>
      <c r="AB21" s="23">
        <v>1.2616888720973499E-2</v>
      </c>
      <c r="AC21" s="23">
        <v>0</v>
      </c>
      <c r="AD21" s="23">
        <v>2.2893655766448199E-2</v>
      </c>
      <c r="AE21" s="23">
        <v>2.63900823046526E-2</v>
      </c>
    </row>
    <row r="22" spans="1:31" ht="26.85" customHeight="1" x14ac:dyDescent="0.25">
      <c r="A22" s="17" t="s">
        <v>2</v>
      </c>
      <c r="B22" s="22" t="s">
        <v>34</v>
      </c>
      <c r="C22" s="11">
        <v>3.5912506213856797E-2</v>
      </c>
      <c r="D22" s="11">
        <v>5.3601048440550199E-2</v>
      </c>
      <c r="E22" s="11">
        <v>1.6186278721368901E-2</v>
      </c>
      <c r="F22" s="11">
        <v>3.4880861311211403E-2</v>
      </c>
      <c r="G22" s="11">
        <v>3.03322333221142E-2</v>
      </c>
      <c r="H22" s="11">
        <v>4.2182912244741903E-2</v>
      </c>
      <c r="I22" s="11">
        <v>4.9198035501603801E-2</v>
      </c>
      <c r="J22" s="11">
        <v>3.3999963639521201E-2</v>
      </c>
      <c r="K22" s="11">
        <v>2.9094278799367101E-2</v>
      </c>
      <c r="L22" s="11">
        <v>5.0238583666067503E-2</v>
      </c>
      <c r="M22" s="11">
        <v>2.4120934064133601E-2</v>
      </c>
      <c r="N22" s="11">
        <v>6.2857091593517697E-2</v>
      </c>
      <c r="O22" s="11">
        <v>0.14309141221851199</v>
      </c>
      <c r="P22" s="11">
        <v>4.2308005831992603E-2</v>
      </c>
      <c r="Q22" s="11">
        <v>2.72523882833411E-2</v>
      </c>
      <c r="R22" s="11">
        <v>0</v>
      </c>
      <c r="S22" s="11">
        <v>2.9490041598644299E-2</v>
      </c>
      <c r="T22" s="11">
        <v>2.22974935357203E-2</v>
      </c>
      <c r="U22" s="11">
        <v>8.2718470563329594E-2</v>
      </c>
      <c r="V22" s="11">
        <v>3.1858116524418202E-2</v>
      </c>
      <c r="W22" s="11">
        <v>1.7278138354853499E-2</v>
      </c>
      <c r="X22" s="11">
        <v>6.8447012990120598E-2</v>
      </c>
      <c r="Y22" s="11">
        <v>4.9605535264989599E-2</v>
      </c>
      <c r="Z22" s="11">
        <v>4.5203345774872498E-2</v>
      </c>
      <c r="AA22" s="11">
        <v>3.0196479483983098E-2</v>
      </c>
      <c r="AB22" s="11">
        <v>3.2580023505980903E-2</v>
      </c>
      <c r="AC22" s="11">
        <v>1.18618286410329E-2</v>
      </c>
      <c r="AD22" s="11">
        <v>4.15812344929571E-2</v>
      </c>
      <c r="AE22" s="11">
        <v>2.6440872313585499E-2</v>
      </c>
    </row>
    <row r="23" spans="1:31" ht="26.85" customHeight="1" x14ac:dyDescent="0.25">
      <c r="A23" s="17" t="s">
        <v>2</v>
      </c>
      <c r="B23" s="22" t="s">
        <v>35</v>
      </c>
      <c r="C23" s="23">
        <v>5.7039122112313302E-2</v>
      </c>
      <c r="D23" s="23">
        <v>4.9145243372768002E-2</v>
      </c>
      <c r="E23" s="23">
        <v>6.5842360153003501E-2</v>
      </c>
      <c r="F23" s="23">
        <v>7.1758837370043405E-2</v>
      </c>
      <c r="G23" s="23">
        <v>4.1131024236587203E-2</v>
      </c>
      <c r="H23" s="23">
        <v>6.6071712453111706E-2</v>
      </c>
      <c r="I23" s="23">
        <v>7.7854480530799602E-2</v>
      </c>
      <c r="J23" s="23">
        <v>7.2579789227086397E-2</v>
      </c>
      <c r="K23" s="23">
        <v>4.3361634921844902E-2</v>
      </c>
      <c r="L23" s="23">
        <v>2.85930712389918E-2</v>
      </c>
      <c r="M23" s="23">
        <v>5.3569538480066403E-2</v>
      </c>
      <c r="N23" s="23">
        <v>6.4967368763726899E-2</v>
      </c>
      <c r="O23" s="23">
        <v>0</v>
      </c>
      <c r="P23" s="23">
        <v>7.1746600599207205E-2</v>
      </c>
      <c r="Q23" s="23">
        <v>5.2572579600970497E-2</v>
      </c>
      <c r="R23" s="23">
        <v>0</v>
      </c>
      <c r="S23" s="23">
        <v>7.5909106993506698E-2</v>
      </c>
      <c r="T23" s="23">
        <v>3.6322010026837798E-2</v>
      </c>
      <c r="U23" s="23">
        <v>4.4776088416049797E-2</v>
      </c>
      <c r="V23" s="23">
        <v>6.5872975346536702E-2</v>
      </c>
      <c r="W23" s="23">
        <v>4.8220190006043398E-2</v>
      </c>
      <c r="X23" s="23">
        <v>1.36678855358465E-2</v>
      </c>
      <c r="Y23" s="23">
        <v>0.100412183671102</v>
      </c>
      <c r="Z23" s="23">
        <v>9.7807059862756604E-2</v>
      </c>
      <c r="AA23" s="23">
        <v>7.7727519790351099E-2</v>
      </c>
      <c r="AB23" s="23">
        <v>5.4854090028473301E-2</v>
      </c>
      <c r="AC23" s="23">
        <v>7.8916172310298599E-2</v>
      </c>
      <c r="AD23" s="23">
        <v>4.6324338186599499E-2</v>
      </c>
      <c r="AE23" s="23">
        <v>7.4941993032946297E-2</v>
      </c>
    </row>
    <row r="24" spans="1:31" ht="26.85" customHeight="1" x14ac:dyDescent="0.25">
      <c r="A24" s="17" t="s">
        <v>2</v>
      </c>
      <c r="B24" s="22" t="s">
        <v>36</v>
      </c>
      <c r="C24" s="11">
        <v>0.26139932933568999</v>
      </c>
      <c r="D24" s="11">
        <v>0.26104672467874601</v>
      </c>
      <c r="E24" s="11">
        <v>0.261792553355432</v>
      </c>
      <c r="F24" s="11">
        <v>0.265435861637495</v>
      </c>
      <c r="G24" s="11">
        <v>0.26862400837982803</v>
      </c>
      <c r="H24" s="11">
        <v>0.25192878482640502</v>
      </c>
      <c r="I24" s="11">
        <v>0.252965066588968</v>
      </c>
      <c r="J24" s="11">
        <v>0.28261520317052402</v>
      </c>
      <c r="K24" s="11">
        <v>0.27334489739547102</v>
      </c>
      <c r="L24" s="11">
        <v>0.12862892345326599</v>
      </c>
      <c r="M24" s="11">
        <v>0.26680320914672701</v>
      </c>
      <c r="N24" s="11">
        <v>0.24905107762666101</v>
      </c>
      <c r="O24" s="11">
        <v>0.13409131905548</v>
      </c>
      <c r="P24" s="11">
        <v>0.246654080440742</v>
      </c>
      <c r="Q24" s="11">
        <v>0.275233255146623</v>
      </c>
      <c r="R24" s="11">
        <v>0.340777683458449</v>
      </c>
      <c r="S24" s="11">
        <v>0.25329919705592402</v>
      </c>
      <c r="T24" s="11">
        <v>0.24530424408464599</v>
      </c>
      <c r="U24" s="11">
        <v>0.247665063094645</v>
      </c>
      <c r="V24" s="11">
        <v>0.27514798172196803</v>
      </c>
      <c r="W24" s="11">
        <v>0.293522623228472</v>
      </c>
      <c r="X24" s="11">
        <v>0.27607990762585799</v>
      </c>
      <c r="Y24" s="11">
        <v>0.26022118297232999</v>
      </c>
      <c r="Z24" s="11">
        <v>0.201542352486688</v>
      </c>
      <c r="AA24" s="11">
        <v>0.25485605489623298</v>
      </c>
      <c r="AB24" s="11">
        <v>0.27732523702798101</v>
      </c>
      <c r="AC24" s="11">
        <v>0.30155422347580702</v>
      </c>
      <c r="AD24" s="11">
        <v>0.25731320392374202</v>
      </c>
      <c r="AE24" s="11">
        <v>0.26822666027608</v>
      </c>
    </row>
    <row r="25" spans="1:31" ht="26.85" customHeight="1" x14ac:dyDescent="0.25">
      <c r="A25" s="17" t="s">
        <v>2</v>
      </c>
      <c r="B25" s="22" t="s">
        <v>37</v>
      </c>
      <c r="C25" s="23">
        <v>0.210158834828092</v>
      </c>
      <c r="D25" s="23">
        <v>0.202005627740107</v>
      </c>
      <c r="E25" s="23">
        <v>0.21925127533278399</v>
      </c>
      <c r="F25" s="23">
        <v>0.26866249114416801</v>
      </c>
      <c r="G25" s="23">
        <v>0.24092364472056499</v>
      </c>
      <c r="H25" s="23">
        <v>0.14914360529162901</v>
      </c>
      <c r="I25" s="23">
        <v>0.177171895931274</v>
      </c>
      <c r="J25" s="23">
        <v>0.26287556970593801</v>
      </c>
      <c r="K25" s="23">
        <v>0.19697550687753601</v>
      </c>
      <c r="L25" s="23">
        <v>0.18464242601193001</v>
      </c>
      <c r="M25" s="23">
        <v>0.24565515008399499</v>
      </c>
      <c r="N25" s="23">
        <v>0.12904721672222999</v>
      </c>
      <c r="O25" s="23">
        <v>0.170675209895541</v>
      </c>
      <c r="P25" s="23">
        <v>0.25617325826318699</v>
      </c>
      <c r="Q25" s="23">
        <v>0.189215388927369</v>
      </c>
      <c r="R25" s="23">
        <v>0</v>
      </c>
      <c r="S25" s="23">
        <v>0.12558219468903301</v>
      </c>
      <c r="T25" s="23">
        <v>0.27680286566086498</v>
      </c>
      <c r="U25" s="23">
        <v>0.24744777356991901</v>
      </c>
      <c r="V25" s="23">
        <v>0.14381811154576499</v>
      </c>
      <c r="W25" s="23">
        <v>0.22776269113070699</v>
      </c>
      <c r="X25" s="23">
        <v>0.299013733207184</v>
      </c>
      <c r="Y25" s="23">
        <v>0.308715511549153</v>
      </c>
      <c r="Z25" s="23">
        <v>0.19037932134293001</v>
      </c>
      <c r="AA25" s="23">
        <v>0.128590532936219</v>
      </c>
      <c r="AB25" s="23">
        <v>0.14306911222778401</v>
      </c>
      <c r="AC25" s="23">
        <v>0.160700469123009</v>
      </c>
      <c r="AD25" s="23">
        <v>0.253552198440743</v>
      </c>
      <c r="AE25" s="23">
        <v>0.137654732743025</v>
      </c>
    </row>
    <row r="26" spans="1:31" x14ac:dyDescent="0.25">
      <c r="A26" s="17" t="s">
        <v>2</v>
      </c>
      <c r="B26" s="22" t="s">
        <v>31</v>
      </c>
      <c r="C26" s="11">
        <v>2.9330284874112499E-2</v>
      </c>
      <c r="D26" s="11">
        <v>3.77733673522367E-2</v>
      </c>
      <c r="E26" s="11">
        <v>1.9914575904608999E-2</v>
      </c>
      <c r="F26" s="11">
        <v>3.6946095913450001E-2</v>
      </c>
      <c r="G26" s="11">
        <v>2.9259180033952E-2</v>
      </c>
      <c r="H26" s="11">
        <v>2.5590275249243202E-2</v>
      </c>
      <c r="I26" s="11">
        <v>2.8214358598849201E-2</v>
      </c>
      <c r="J26" s="11">
        <v>3.9824033643931001E-2</v>
      </c>
      <c r="K26" s="11">
        <v>2.1214736782292101E-2</v>
      </c>
      <c r="L26" s="11">
        <v>4.4247108016273302E-2</v>
      </c>
      <c r="M26" s="11">
        <v>2.9380719461625002E-2</v>
      </c>
      <c r="N26" s="11">
        <v>2.92150382359147E-2</v>
      </c>
      <c r="O26" s="11">
        <v>0</v>
      </c>
      <c r="P26" s="11">
        <v>3.2474733479083903E-2</v>
      </c>
      <c r="Q26" s="11">
        <v>2.9344438089130599E-2</v>
      </c>
      <c r="R26" s="11">
        <v>0</v>
      </c>
      <c r="S26" s="11">
        <v>1.8772047552426601E-2</v>
      </c>
      <c r="T26" s="11">
        <v>4.1874388482057101E-2</v>
      </c>
      <c r="U26" s="11">
        <v>1.3628156507608E-2</v>
      </c>
      <c r="V26" s="11">
        <v>3.5603995086501E-2</v>
      </c>
      <c r="W26" s="11">
        <v>2.0151771494025299E-2</v>
      </c>
      <c r="X26" s="11">
        <v>5.2137399252843997E-2</v>
      </c>
      <c r="Y26" s="11">
        <v>4.6535095539692997E-2</v>
      </c>
      <c r="Z26" s="11">
        <v>2.6301857043942101E-2</v>
      </c>
      <c r="AA26" s="11">
        <v>1.9221734458837299E-2</v>
      </c>
      <c r="AB26" s="11">
        <v>4.2237201307499903E-2</v>
      </c>
      <c r="AC26" s="11">
        <v>3.0411619631972201E-2</v>
      </c>
      <c r="AD26" s="11">
        <v>3.2055806760510702E-2</v>
      </c>
      <c r="AE26" s="11">
        <v>2.4776327756372798E-2</v>
      </c>
    </row>
    <row r="27" spans="1:31" x14ac:dyDescent="0.25">
      <c r="A27" s="17" t="s">
        <v>2</v>
      </c>
      <c r="B27" s="24" t="s">
        <v>24</v>
      </c>
      <c r="C27" s="25">
        <v>807.50106657859999</v>
      </c>
      <c r="D27" s="25">
        <v>425.73961725039999</v>
      </c>
      <c r="E27" s="25">
        <v>381.76144932820102</v>
      </c>
      <c r="F27" s="25">
        <v>159.6976661356</v>
      </c>
      <c r="G27" s="25">
        <v>328.86209230520097</v>
      </c>
      <c r="H27" s="25">
        <v>318.94130813779998</v>
      </c>
      <c r="I27" s="25">
        <v>158.70985554789999</v>
      </c>
      <c r="J27" s="25">
        <v>220.16566521850001</v>
      </c>
      <c r="K27" s="25">
        <v>370.21746719270101</v>
      </c>
      <c r="L27" s="25">
        <v>58.408078619500003</v>
      </c>
      <c r="M27" s="25">
        <v>561.691784119001</v>
      </c>
      <c r="N27" s="25">
        <v>245.80928245960101</v>
      </c>
      <c r="O27" s="25">
        <v>26.2449990707</v>
      </c>
      <c r="P27" s="25">
        <v>267.37762824420099</v>
      </c>
      <c r="Q27" s="25">
        <v>511.21166668230001</v>
      </c>
      <c r="R27" s="25">
        <v>2.6667725814000001</v>
      </c>
      <c r="S27" s="25">
        <v>199.52623424480001</v>
      </c>
      <c r="T27" s="25">
        <v>139.74117581460001</v>
      </c>
      <c r="U27" s="25">
        <v>68.747461336900002</v>
      </c>
      <c r="V27" s="25">
        <v>103.9206469586</v>
      </c>
      <c r="W27" s="25">
        <v>147.86064665250001</v>
      </c>
      <c r="X27" s="25">
        <v>68.547630146800003</v>
      </c>
      <c r="Y27" s="25">
        <v>40.266433397599997</v>
      </c>
      <c r="Z27" s="25">
        <v>38.890838026799997</v>
      </c>
      <c r="AA27" s="25">
        <v>194.85837582560001</v>
      </c>
      <c r="AB27" s="25">
        <v>40.309304809399997</v>
      </c>
      <c r="AC27" s="25">
        <v>67.170141755700001</v>
      </c>
      <c r="AD27" s="25">
        <v>505.16324418789998</v>
      </c>
      <c r="AE27" s="25">
        <v>302.33782239070001</v>
      </c>
    </row>
    <row r="28" spans="1:31" x14ac:dyDescent="0.25">
      <c r="B28" s="13"/>
      <c r="C28" s="14"/>
      <c r="D28" s="14"/>
      <c r="E28" s="14"/>
      <c r="F28" s="14"/>
      <c r="G28" s="14"/>
      <c r="H28" s="14"/>
      <c r="I28" s="14"/>
      <c r="J28" s="14"/>
      <c r="K28" s="14"/>
      <c r="L28" s="14"/>
      <c r="M28" s="14"/>
      <c r="N28" s="14"/>
      <c r="O28" s="14"/>
      <c r="P28" s="14"/>
      <c r="Q28" s="14"/>
      <c r="R28" s="14"/>
      <c r="S28" s="14"/>
      <c r="T28" s="14"/>
      <c r="U28" s="14"/>
      <c r="V28" s="14"/>
      <c r="W28" s="14"/>
      <c r="X28" s="14"/>
      <c r="Y28" s="14"/>
      <c r="Z28" s="14"/>
      <c r="AA28" s="14"/>
      <c r="AB28" s="14"/>
      <c r="AC28" s="14"/>
      <c r="AD28" s="14"/>
      <c r="AE28" s="14"/>
    </row>
    <row r="29" spans="1:31" ht="37.35" customHeight="1" x14ac:dyDescent="0.25">
      <c r="A29" s="21" t="s">
        <v>38</v>
      </c>
      <c r="B29" s="22" t="s">
        <v>39</v>
      </c>
      <c r="C29" s="11">
        <v>0.15706382782501399</v>
      </c>
      <c r="D29" s="11">
        <v>0.18494890398073099</v>
      </c>
      <c r="E29" s="11">
        <v>0.12600202390059001</v>
      </c>
      <c r="F29" s="11">
        <v>0</v>
      </c>
      <c r="G29" s="11">
        <v>0.135879921003659</v>
      </c>
      <c r="H29" s="11">
        <v>0.23998320586482699</v>
      </c>
      <c r="I29" s="11">
        <v>0.55627263216369904</v>
      </c>
      <c r="J29" s="11">
        <v>0</v>
      </c>
      <c r="K29" s="11">
        <v>0.15592785125297101</v>
      </c>
      <c r="L29" s="11">
        <v>0</v>
      </c>
      <c r="M29" s="11">
        <v>3.6523708638140397E-2</v>
      </c>
      <c r="N29" s="11">
        <v>0.50390264097468496</v>
      </c>
      <c r="O29" s="11"/>
      <c r="P29" s="11">
        <v>0</v>
      </c>
      <c r="Q29" s="11">
        <v>0.19978620934256799</v>
      </c>
      <c r="R29" s="11">
        <v>0</v>
      </c>
      <c r="S29" s="11">
        <v>0.23474635085502299</v>
      </c>
      <c r="T29" s="11">
        <v>0</v>
      </c>
      <c r="U29" s="11"/>
      <c r="V29" s="11">
        <v>0.36160915151029699</v>
      </c>
      <c r="W29" s="11">
        <v>0.15728743522608299</v>
      </c>
      <c r="X29" s="11">
        <v>0</v>
      </c>
      <c r="Y29" s="11"/>
      <c r="Z29" s="11">
        <v>0</v>
      </c>
      <c r="AA29" s="11">
        <v>0.23474635085502299</v>
      </c>
      <c r="AB29" s="11">
        <v>0.36160915151029699</v>
      </c>
      <c r="AC29" s="11">
        <v>0</v>
      </c>
      <c r="AD29" s="11">
        <v>0.14799165114611401</v>
      </c>
      <c r="AE29" s="11">
        <v>0.16318193795507699</v>
      </c>
    </row>
    <row r="30" spans="1:31" x14ac:dyDescent="0.25">
      <c r="A30" s="17" t="s">
        <v>2</v>
      </c>
      <c r="B30" s="22" t="s">
        <v>40</v>
      </c>
      <c r="C30" s="23">
        <v>0.17080703141558701</v>
      </c>
      <c r="D30" s="23">
        <v>0.15976525657839699</v>
      </c>
      <c r="E30" s="23">
        <v>0.183106708958342</v>
      </c>
      <c r="F30" s="23">
        <v>0</v>
      </c>
      <c r="G30" s="23">
        <v>0.18826503456448701</v>
      </c>
      <c r="H30" s="23">
        <v>0.20295182573627599</v>
      </c>
      <c r="I30" s="23">
        <v>0.44372736783630101</v>
      </c>
      <c r="J30" s="23">
        <v>0.33183472791291801</v>
      </c>
      <c r="K30" s="23">
        <v>7.98869256165224E-2</v>
      </c>
      <c r="L30" s="23">
        <v>0</v>
      </c>
      <c r="M30" s="23">
        <v>0.18400695795049299</v>
      </c>
      <c r="N30" s="23">
        <v>0.13282592700061899</v>
      </c>
      <c r="O30" s="23"/>
      <c r="P30" s="23">
        <v>0.79362278009376197</v>
      </c>
      <c r="Q30" s="23">
        <v>4.97012160043259E-2</v>
      </c>
      <c r="R30" s="23">
        <v>0</v>
      </c>
      <c r="S30" s="23">
        <v>0.24467535367630899</v>
      </c>
      <c r="T30" s="23">
        <v>0.334980259511231</v>
      </c>
      <c r="U30" s="23"/>
      <c r="V30" s="23">
        <v>0</v>
      </c>
      <c r="W30" s="23">
        <v>0.13175743288101699</v>
      </c>
      <c r="X30" s="23">
        <v>0</v>
      </c>
      <c r="Y30" s="23"/>
      <c r="Z30" s="23">
        <v>0</v>
      </c>
      <c r="AA30" s="23">
        <v>0.24467535367630899</v>
      </c>
      <c r="AB30" s="23">
        <v>0</v>
      </c>
      <c r="AC30" s="23">
        <v>0</v>
      </c>
      <c r="AD30" s="23">
        <v>0.24202041859394</v>
      </c>
      <c r="AE30" s="23">
        <v>0.122782024748188</v>
      </c>
    </row>
    <row r="31" spans="1:31" ht="26.85" customHeight="1" x14ac:dyDescent="0.25">
      <c r="A31" s="17" t="s">
        <v>2</v>
      </c>
      <c r="B31" s="22" t="s">
        <v>41</v>
      </c>
      <c r="C31" s="11">
        <v>0.27272265368552401</v>
      </c>
      <c r="D31" s="11">
        <v>0.15976525657839699</v>
      </c>
      <c r="E31" s="11">
        <v>0.39854840008699399</v>
      </c>
      <c r="F31" s="11">
        <v>0</v>
      </c>
      <c r="G31" s="11">
        <v>0.46056693224640499</v>
      </c>
      <c r="H31" s="11">
        <v>9.4810838198525593E-2</v>
      </c>
      <c r="I31" s="11">
        <v>0.44372736783630101</v>
      </c>
      <c r="J31" s="11">
        <v>0.21916666241861599</v>
      </c>
      <c r="K31" s="11">
        <v>0.28278175526028199</v>
      </c>
      <c r="L31" s="11">
        <v>0</v>
      </c>
      <c r="M31" s="11">
        <v>0.36750449451147399</v>
      </c>
      <c r="N31" s="11">
        <v>0</v>
      </c>
      <c r="O31" s="11"/>
      <c r="P31" s="11">
        <v>0.58724556018752405</v>
      </c>
      <c r="Q31" s="11">
        <v>0.162047943683852</v>
      </c>
      <c r="R31" s="11">
        <v>1</v>
      </c>
      <c r="S31" s="11">
        <v>0.27590294179235803</v>
      </c>
      <c r="T31" s="11">
        <v>0.334980259511231</v>
      </c>
      <c r="U31" s="11"/>
      <c r="V31" s="11">
        <v>0.63839084848970296</v>
      </c>
      <c r="W31" s="11">
        <v>0.24972942459915201</v>
      </c>
      <c r="X31" s="11">
        <v>0</v>
      </c>
      <c r="Y31" s="11"/>
      <c r="Z31" s="11">
        <v>0</v>
      </c>
      <c r="AA31" s="11">
        <v>0.27590294179235803</v>
      </c>
      <c r="AB31" s="11">
        <v>0.63839084848970296</v>
      </c>
      <c r="AC31" s="11">
        <v>0.200857858009893</v>
      </c>
      <c r="AD31" s="11">
        <v>0.24202041859394</v>
      </c>
      <c r="AE31" s="11">
        <v>0.293427679852649</v>
      </c>
    </row>
    <row r="32" spans="1:31" ht="26.85" customHeight="1" x14ac:dyDescent="0.25">
      <c r="A32" s="17" t="s">
        <v>2</v>
      </c>
      <c r="B32" s="22" t="s">
        <v>42</v>
      </c>
      <c r="C32" s="23">
        <v>3.90730834669979E-2</v>
      </c>
      <c r="D32" s="23">
        <v>0</v>
      </c>
      <c r="E32" s="23">
        <v>8.2597456525800597E-2</v>
      </c>
      <c r="F32" s="23">
        <v>0</v>
      </c>
      <c r="G32" s="23">
        <v>0</v>
      </c>
      <c r="H32" s="23">
        <v>0.108140987537751</v>
      </c>
      <c r="I32" s="23">
        <v>0</v>
      </c>
      <c r="J32" s="23">
        <v>0</v>
      </c>
      <c r="K32" s="23">
        <v>6.2514932588599595E-2</v>
      </c>
      <c r="L32" s="23">
        <v>0</v>
      </c>
      <c r="M32" s="23">
        <v>5.2652515639942603E-2</v>
      </c>
      <c r="N32" s="23">
        <v>0</v>
      </c>
      <c r="O32" s="23"/>
      <c r="P32" s="23">
        <v>0</v>
      </c>
      <c r="Q32" s="23">
        <v>4.97012160043259E-2</v>
      </c>
      <c r="R32" s="23">
        <v>0</v>
      </c>
      <c r="S32" s="23">
        <v>0.13037298027112601</v>
      </c>
      <c r="T32" s="23">
        <v>0</v>
      </c>
      <c r="U32" s="23"/>
      <c r="V32" s="23">
        <v>0</v>
      </c>
      <c r="W32" s="23">
        <v>0</v>
      </c>
      <c r="X32" s="23">
        <v>0</v>
      </c>
      <c r="Y32" s="23"/>
      <c r="Z32" s="23">
        <v>0</v>
      </c>
      <c r="AA32" s="23">
        <v>0.13037298027112601</v>
      </c>
      <c r="AB32" s="23">
        <v>0</v>
      </c>
      <c r="AC32" s="23">
        <v>0</v>
      </c>
      <c r="AD32" s="23">
        <v>0</v>
      </c>
      <c r="AE32" s="23">
        <v>6.54232567752666E-2</v>
      </c>
    </row>
    <row r="33" spans="1:31" ht="26.85" customHeight="1" x14ac:dyDescent="0.25">
      <c r="A33" s="17" t="s">
        <v>2</v>
      </c>
      <c r="B33" s="22" t="s">
        <v>43</v>
      </c>
      <c r="C33" s="11">
        <v>0.24011697172767099</v>
      </c>
      <c r="D33" s="11">
        <v>0.28060549437647903</v>
      </c>
      <c r="E33" s="11">
        <v>0.19501590961531101</v>
      </c>
      <c r="F33" s="11">
        <v>0</v>
      </c>
      <c r="G33" s="11">
        <v>0.30711786135552499</v>
      </c>
      <c r="H33" s="11">
        <v>0.22446199043057299</v>
      </c>
      <c r="I33" s="11">
        <v>0.44372736783630101</v>
      </c>
      <c r="J33" s="11">
        <v>0</v>
      </c>
      <c r="K33" s="11">
        <v>0.233153469876416</v>
      </c>
      <c r="L33" s="11">
        <v>1</v>
      </c>
      <c r="M33" s="11">
        <v>0.26044150654575399</v>
      </c>
      <c r="N33" s="11">
        <v>0.18163571601234799</v>
      </c>
      <c r="O33" s="11"/>
      <c r="P33" s="11">
        <v>0.28643987248088598</v>
      </c>
      <c r="Q33" s="11">
        <v>0.244951099833877</v>
      </c>
      <c r="R33" s="11">
        <v>0</v>
      </c>
      <c r="S33" s="11">
        <v>0.114302373405183</v>
      </c>
      <c r="T33" s="11">
        <v>0.334980259511231</v>
      </c>
      <c r="U33" s="11"/>
      <c r="V33" s="11">
        <v>0</v>
      </c>
      <c r="W33" s="11">
        <v>0.41775791282466701</v>
      </c>
      <c r="X33" s="11">
        <v>0</v>
      </c>
      <c r="Y33" s="11"/>
      <c r="Z33" s="11">
        <v>0</v>
      </c>
      <c r="AA33" s="11">
        <v>0.114302373405183</v>
      </c>
      <c r="AB33" s="11">
        <v>0</v>
      </c>
      <c r="AC33" s="11">
        <v>0.50080553410331496</v>
      </c>
      <c r="AD33" s="11">
        <v>0.23435868898606599</v>
      </c>
      <c r="AE33" s="11">
        <v>0.24400025235812001</v>
      </c>
    </row>
    <row r="34" spans="1:31" x14ac:dyDescent="0.25">
      <c r="A34" s="17" t="s">
        <v>2</v>
      </c>
      <c r="B34" s="22" t="s">
        <v>31</v>
      </c>
      <c r="C34" s="23">
        <v>0.34420349795391297</v>
      </c>
      <c r="D34" s="23">
        <v>0.37468034506439402</v>
      </c>
      <c r="E34" s="23">
        <v>0.310254662960815</v>
      </c>
      <c r="F34" s="23">
        <v>1</v>
      </c>
      <c r="G34" s="23">
        <v>0.27461054419626002</v>
      </c>
      <c r="H34" s="23">
        <v>0.22446199043057299</v>
      </c>
      <c r="I34" s="23">
        <v>0</v>
      </c>
      <c r="J34" s="23">
        <v>0.448998609668466</v>
      </c>
      <c r="K34" s="23">
        <v>0.39195949559170401</v>
      </c>
      <c r="L34" s="23">
        <v>0</v>
      </c>
      <c r="M34" s="23">
        <v>0.40070219149178299</v>
      </c>
      <c r="N34" s="23">
        <v>0.18163571601234799</v>
      </c>
      <c r="O34" s="23"/>
      <c r="P34" s="23">
        <v>0.206377219906238</v>
      </c>
      <c r="Q34" s="23">
        <v>0.39425435904081002</v>
      </c>
      <c r="R34" s="23">
        <v>0</v>
      </c>
      <c r="S34" s="23">
        <v>0.114302373405183</v>
      </c>
      <c r="T34" s="23">
        <v>0.665019740488769</v>
      </c>
      <c r="U34" s="23"/>
      <c r="V34" s="23">
        <v>0</v>
      </c>
      <c r="W34" s="23">
        <v>0.29319721906823298</v>
      </c>
      <c r="X34" s="23">
        <v>1</v>
      </c>
      <c r="Y34" s="23"/>
      <c r="Z34" s="23">
        <v>1</v>
      </c>
      <c r="AA34" s="23">
        <v>0.114302373405183</v>
      </c>
      <c r="AB34" s="23">
        <v>0</v>
      </c>
      <c r="AC34" s="23">
        <v>0.49919446589668498</v>
      </c>
      <c r="AD34" s="23">
        <v>0.493679172239185</v>
      </c>
      <c r="AE34" s="23">
        <v>0.24339983534781301</v>
      </c>
    </row>
    <row r="35" spans="1:31" x14ac:dyDescent="0.25">
      <c r="A35" s="17" t="s">
        <v>2</v>
      </c>
      <c r="B35" s="24" t="s">
        <v>24</v>
      </c>
      <c r="C35" s="12">
        <v>18.7639450293</v>
      </c>
      <c r="D35" s="12">
        <v>9.8875798101000001</v>
      </c>
      <c r="E35" s="12">
        <v>8.8763652192000002</v>
      </c>
      <c r="F35" s="12">
        <v>2.2688933525000001</v>
      </c>
      <c r="G35" s="12">
        <v>9.7153356136000006</v>
      </c>
      <c r="H35" s="12">
        <v>6.7797160632000004</v>
      </c>
      <c r="I35" s="12">
        <v>2.010596815</v>
      </c>
      <c r="J35" s="12">
        <v>4.1465092024999999</v>
      </c>
      <c r="K35" s="12">
        <v>11.727841012400001</v>
      </c>
      <c r="L35" s="12">
        <v>0.87899799940000001</v>
      </c>
      <c r="M35" s="12">
        <v>13.924599449600001</v>
      </c>
      <c r="N35" s="12">
        <v>4.8393455796999998</v>
      </c>
      <c r="O35" s="12">
        <v>0</v>
      </c>
      <c r="P35" s="12">
        <v>3.1146391205000001</v>
      </c>
      <c r="Q35" s="12">
        <v>14.751453772</v>
      </c>
      <c r="R35" s="12">
        <v>0.89785213679999998</v>
      </c>
      <c r="S35" s="12">
        <v>5.6235976870000002</v>
      </c>
      <c r="T35" s="12">
        <v>2.6633116644000001</v>
      </c>
      <c r="U35" s="12">
        <v>0</v>
      </c>
      <c r="V35" s="12">
        <v>1.40643015</v>
      </c>
      <c r="W35" s="12">
        <v>7.1108031032000003</v>
      </c>
      <c r="X35" s="12">
        <v>1.0229012621</v>
      </c>
      <c r="Y35" s="12">
        <v>0</v>
      </c>
      <c r="Z35" s="12">
        <v>0.9369011626</v>
      </c>
      <c r="AA35" s="12">
        <v>5.6235976870000002</v>
      </c>
      <c r="AB35" s="12">
        <v>1.40643015</v>
      </c>
      <c r="AC35" s="12">
        <v>4.1764639587000003</v>
      </c>
      <c r="AD35" s="12">
        <v>7.5574532336000004</v>
      </c>
      <c r="AE35" s="12">
        <v>11.2064917957</v>
      </c>
    </row>
    <row r="36" spans="1:31" x14ac:dyDescent="0.25">
      <c r="B36" s="13"/>
      <c r="C36" s="14"/>
      <c r="D36" s="14"/>
      <c r="E36" s="14"/>
      <c r="F36" s="14"/>
      <c r="G36" s="14"/>
      <c r="H36" s="14"/>
      <c r="I36" s="14"/>
      <c r="J36" s="14"/>
      <c r="K36" s="14"/>
      <c r="L36" s="14"/>
      <c r="M36" s="14"/>
      <c r="N36" s="14"/>
      <c r="O36" s="14"/>
      <c r="P36" s="14"/>
      <c r="Q36" s="14"/>
      <c r="R36" s="14"/>
      <c r="S36" s="14"/>
      <c r="T36" s="14"/>
      <c r="U36" s="14"/>
      <c r="V36" s="14"/>
      <c r="W36" s="14"/>
      <c r="X36" s="14"/>
      <c r="Y36" s="14"/>
      <c r="Z36" s="14"/>
      <c r="AA36" s="14"/>
      <c r="AB36" s="14"/>
      <c r="AC36" s="14"/>
      <c r="AD36" s="14"/>
      <c r="AE36" s="14"/>
    </row>
    <row r="37" spans="1:31" ht="26.85" customHeight="1" x14ac:dyDescent="0.25">
      <c r="A37" s="21" t="s">
        <v>44</v>
      </c>
      <c r="B37" s="22" t="s">
        <v>26</v>
      </c>
      <c r="C37" s="23">
        <v>8.4338601857549406E-2</v>
      </c>
      <c r="D37" s="23">
        <v>8.3501631100463505E-2</v>
      </c>
      <c r="E37" s="23">
        <v>8.5198873390834498E-2</v>
      </c>
      <c r="F37" s="23">
        <v>7.71570960684934E-2</v>
      </c>
      <c r="G37" s="23">
        <v>6.1751845220840401E-2</v>
      </c>
      <c r="H37" s="23">
        <v>0.11142258531832</v>
      </c>
      <c r="I37" s="23">
        <v>0.103378705994405</v>
      </c>
      <c r="J37" s="23">
        <v>5.3167366362222197E-2</v>
      </c>
      <c r="K37" s="23">
        <v>8.7379000163523707E-2</v>
      </c>
      <c r="L37" s="23">
        <v>0.112611307047423</v>
      </c>
      <c r="M37" s="23">
        <v>7.4283723081835604E-2</v>
      </c>
      <c r="N37" s="23">
        <v>0.10566041280194</v>
      </c>
      <c r="O37" s="23">
        <v>2.5239825828208599E-2</v>
      </c>
      <c r="P37" s="23">
        <v>8.8045359340640394E-2</v>
      </c>
      <c r="Q37" s="23">
        <v>8.6750171175137294E-2</v>
      </c>
      <c r="R37" s="23">
        <v>0</v>
      </c>
      <c r="S37" s="23">
        <v>8.3063665617738494E-2</v>
      </c>
      <c r="T37" s="23">
        <v>6.5302793069084195E-2</v>
      </c>
      <c r="U37" s="23">
        <v>0.124979992071137</v>
      </c>
      <c r="V37" s="23">
        <v>5.3763913349417103E-2</v>
      </c>
      <c r="W37" s="23">
        <v>9.4435812868156194E-2</v>
      </c>
      <c r="X37" s="23">
        <v>4.4588527151179697E-2</v>
      </c>
      <c r="Y37" s="23">
        <v>0.20427309845400901</v>
      </c>
      <c r="Z37" s="23">
        <v>6.8731003590580195E-2</v>
      </c>
      <c r="AA37" s="23">
        <v>8.5574282299026402E-2</v>
      </c>
      <c r="AB37" s="23">
        <v>4.7932472555647997E-2</v>
      </c>
      <c r="AC37" s="23">
        <v>8.0510159752573002E-2</v>
      </c>
      <c r="AD37" s="23">
        <v>8.7488612805972393E-2</v>
      </c>
      <c r="AE37" s="23">
        <v>7.9181256764511904E-2</v>
      </c>
    </row>
    <row r="38" spans="1:31" x14ac:dyDescent="0.25">
      <c r="A38" s="17" t="s">
        <v>2</v>
      </c>
      <c r="B38" s="22" t="s">
        <v>45</v>
      </c>
      <c r="C38" s="11">
        <v>0.53634012928619401</v>
      </c>
      <c r="D38" s="11">
        <v>0.51934342298134595</v>
      </c>
      <c r="E38" s="11">
        <v>0.55381001395047802</v>
      </c>
      <c r="F38" s="11">
        <v>0.55542408037686697</v>
      </c>
      <c r="G38" s="11">
        <v>0.53671000303016803</v>
      </c>
      <c r="H38" s="11">
        <v>0.52577891017107703</v>
      </c>
      <c r="I38" s="11">
        <v>0.51256554040028102</v>
      </c>
      <c r="J38" s="11">
        <v>0.57543038107942002</v>
      </c>
      <c r="K38" s="11">
        <v>0.56039873983028698</v>
      </c>
      <c r="L38" s="11">
        <v>0.36472999335594197</v>
      </c>
      <c r="M38" s="11">
        <v>0.55371112771484099</v>
      </c>
      <c r="N38" s="11">
        <v>0.499504166101289</v>
      </c>
      <c r="O38" s="11">
        <v>0.43042663671858</v>
      </c>
      <c r="P38" s="11">
        <v>0.55281868027125403</v>
      </c>
      <c r="Q38" s="11">
        <v>0.53389466981442002</v>
      </c>
      <c r="R38" s="11">
        <v>0.59836286590738197</v>
      </c>
      <c r="S38" s="11">
        <v>0.55613712833854101</v>
      </c>
      <c r="T38" s="11">
        <v>0.49302295859193801</v>
      </c>
      <c r="U38" s="11">
        <v>0.54707946032232602</v>
      </c>
      <c r="V38" s="11">
        <v>0.50508417443607201</v>
      </c>
      <c r="W38" s="11">
        <v>0.57650151045259002</v>
      </c>
      <c r="X38" s="11">
        <v>0.42981479007374002</v>
      </c>
      <c r="Y38" s="11">
        <v>0.61740216296658501</v>
      </c>
      <c r="Z38" s="11">
        <v>0.57341138588969998</v>
      </c>
      <c r="AA38" s="11">
        <v>0.55727943869269703</v>
      </c>
      <c r="AB38" s="11">
        <v>0.392305505213075</v>
      </c>
      <c r="AC38" s="11">
        <v>0.57057453996198404</v>
      </c>
      <c r="AD38" s="11">
        <v>0.53536289674410797</v>
      </c>
      <c r="AE38" s="11">
        <v>0.53794010006033399</v>
      </c>
    </row>
    <row r="39" spans="1:31" x14ac:dyDescent="0.25">
      <c r="A39" s="17" t="s">
        <v>2</v>
      </c>
      <c r="B39" s="22" t="s">
        <v>46</v>
      </c>
      <c r="C39" s="23">
        <v>0.16013979830521999</v>
      </c>
      <c r="D39" s="23">
        <v>0.207372958827855</v>
      </c>
      <c r="E39" s="23">
        <v>0.111591694227877</v>
      </c>
      <c r="F39" s="23">
        <v>0.13285080141302399</v>
      </c>
      <c r="G39" s="23">
        <v>0.17819630322639099</v>
      </c>
      <c r="H39" s="23">
        <v>0.15610816369917099</v>
      </c>
      <c r="I39" s="23">
        <v>0.112937166153354</v>
      </c>
      <c r="J39" s="23">
        <v>0.153693805249766</v>
      </c>
      <c r="K39" s="23">
        <v>0.192524909950508</v>
      </c>
      <c r="L39" s="23">
        <v>0.13576404200539599</v>
      </c>
      <c r="M39" s="23">
        <v>0.166705044048611</v>
      </c>
      <c r="N39" s="23">
        <v>0.14621790708539101</v>
      </c>
      <c r="O39" s="23">
        <v>0.117606935763336</v>
      </c>
      <c r="P39" s="23">
        <v>0.13151260571062501</v>
      </c>
      <c r="Q39" s="23">
        <v>0.17958997155064799</v>
      </c>
      <c r="R39" s="23">
        <v>0</v>
      </c>
      <c r="S39" s="23">
        <v>0.18331009834981599</v>
      </c>
      <c r="T39" s="23">
        <v>0.17274824406153799</v>
      </c>
      <c r="U39" s="23">
        <v>0.13750091638067199</v>
      </c>
      <c r="V39" s="23">
        <v>0.20431850676478999</v>
      </c>
      <c r="W39" s="23">
        <v>9.7422258612543597E-2</v>
      </c>
      <c r="X39" s="23">
        <v>0.24098218063337001</v>
      </c>
      <c r="Y39" s="23">
        <v>5.1803757281658501E-2</v>
      </c>
      <c r="Z39" s="23">
        <v>0.16075375333025499</v>
      </c>
      <c r="AA39" s="23">
        <v>0.185420842886241</v>
      </c>
      <c r="AB39" s="23">
        <v>0.26674396269196998</v>
      </c>
      <c r="AC39" s="23">
        <v>0.117591260481891</v>
      </c>
      <c r="AD39" s="23">
        <v>0.14802901845962599</v>
      </c>
      <c r="AE39" s="23">
        <v>0.17996813288316801</v>
      </c>
    </row>
    <row r="40" spans="1:31" x14ac:dyDescent="0.25">
      <c r="A40" s="17" t="s">
        <v>2</v>
      </c>
      <c r="B40" s="22" t="s">
        <v>47</v>
      </c>
      <c r="C40" s="11">
        <v>2.1342965500390099E-2</v>
      </c>
      <c r="D40" s="11">
        <v>3.3808027183896597E-2</v>
      </c>
      <c r="E40" s="11">
        <v>8.5308837924265492E-3</v>
      </c>
      <c r="F40" s="11">
        <v>2.14435297846708E-2</v>
      </c>
      <c r="G40" s="11">
        <v>2.4311083618434901E-2</v>
      </c>
      <c r="H40" s="11">
        <v>1.82336538432404E-2</v>
      </c>
      <c r="I40" s="11">
        <v>8.1438453035481001E-3</v>
      </c>
      <c r="J40" s="11">
        <v>2.8512778926192701E-2</v>
      </c>
      <c r="K40" s="11">
        <v>2.17719777210914E-2</v>
      </c>
      <c r="L40" s="11">
        <v>3.08309499943475E-2</v>
      </c>
      <c r="M40" s="11">
        <v>2.1413981994773301E-2</v>
      </c>
      <c r="N40" s="11">
        <v>2.1192371912844399E-2</v>
      </c>
      <c r="O40" s="11">
        <v>0</v>
      </c>
      <c r="P40" s="11">
        <v>2.48104746048073E-2</v>
      </c>
      <c r="Q40" s="11">
        <v>2.09933351737185E-2</v>
      </c>
      <c r="R40" s="11">
        <v>0</v>
      </c>
      <c r="S40" s="11">
        <v>3.0534067896242901E-2</v>
      </c>
      <c r="T40" s="11">
        <v>2.1264242200810499E-2</v>
      </c>
      <c r="U40" s="11">
        <v>0</v>
      </c>
      <c r="V40" s="11">
        <v>2.3734547575420401E-2</v>
      </c>
      <c r="W40" s="11">
        <v>2.4687950576741599E-2</v>
      </c>
      <c r="X40" s="11">
        <v>1.07545701197975E-2</v>
      </c>
      <c r="Y40" s="11">
        <v>0</v>
      </c>
      <c r="Z40" s="11">
        <v>3.12421644512921E-2</v>
      </c>
      <c r="AA40" s="11">
        <v>2.79757792936021E-2</v>
      </c>
      <c r="AB40" s="11">
        <v>2.31453746708188E-2</v>
      </c>
      <c r="AC40" s="11">
        <v>4.4461562265043601E-2</v>
      </c>
      <c r="AD40" s="11">
        <v>1.5233190188930599E-2</v>
      </c>
      <c r="AE40" s="11">
        <v>3.1346175088564299E-2</v>
      </c>
    </row>
    <row r="41" spans="1:31" x14ac:dyDescent="0.25">
      <c r="A41" s="17" t="s">
        <v>2</v>
      </c>
      <c r="B41" s="22" t="s">
        <v>48</v>
      </c>
      <c r="C41" s="23">
        <v>4.2254698605266698E-3</v>
      </c>
      <c r="D41" s="23">
        <v>4.7064842027985604E-3</v>
      </c>
      <c r="E41" s="23">
        <v>3.73106436038829E-3</v>
      </c>
      <c r="F41" s="23">
        <v>0</v>
      </c>
      <c r="G41" s="23">
        <v>4.1669416332168396E-3</v>
      </c>
      <c r="H41" s="23">
        <v>6.5398238930836402E-3</v>
      </c>
      <c r="I41" s="23">
        <v>1.2135863735561501E-2</v>
      </c>
      <c r="J41" s="23">
        <v>0</v>
      </c>
      <c r="K41" s="23">
        <v>3.6266837792603198E-3</v>
      </c>
      <c r="L41" s="23">
        <v>0</v>
      </c>
      <c r="M41" s="23">
        <v>4.7119490458639602E-3</v>
      </c>
      <c r="N41" s="23">
        <v>3.19386943554724E-3</v>
      </c>
      <c r="O41" s="23">
        <v>0</v>
      </c>
      <c r="P41" s="23">
        <v>4.8088617504752299E-3</v>
      </c>
      <c r="Q41" s="23">
        <v>4.2124515254853704E-3</v>
      </c>
      <c r="R41" s="23">
        <v>0</v>
      </c>
      <c r="S41" s="23">
        <v>0</v>
      </c>
      <c r="T41" s="23">
        <v>4.9005066754947597E-3</v>
      </c>
      <c r="U41" s="23">
        <v>9.4347194268559805E-3</v>
      </c>
      <c r="V41" s="23">
        <v>0</v>
      </c>
      <c r="W41" s="23">
        <v>8.75431550439878E-3</v>
      </c>
      <c r="X41" s="23">
        <v>0</v>
      </c>
      <c r="Y41" s="23">
        <v>0</v>
      </c>
      <c r="Z41" s="23">
        <v>1.6119188118528301E-2</v>
      </c>
      <c r="AA41" s="23">
        <v>0</v>
      </c>
      <c r="AB41" s="23">
        <v>0</v>
      </c>
      <c r="AC41" s="23">
        <v>7.8050040960836696E-3</v>
      </c>
      <c r="AD41" s="23">
        <v>5.64042830243708E-3</v>
      </c>
      <c r="AE41" s="23">
        <v>1.9088337926767001E-3</v>
      </c>
    </row>
    <row r="42" spans="1:31" x14ac:dyDescent="0.25">
      <c r="A42" s="17" t="s">
        <v>2</v>
      </c>
      <c r="B42" s="22" t="s">
        <v>31</v>
      </c>
      <c r="C42" s="11">
        <v>0.19361303519011999</v>
      </c>
      <c r="D42" s="11">
        <v>0.15126747570364399</v>
      </c>
      <c r="E42" s="11">
        <v>0.237137470277997</v>
      </c>
      <c r="F42" s="11">
        <v>0.213124492356945</v>
      </c>
      <c r="G42" s="11">
        <v>0.19486382327094701</v>
      </c>
      <c r="H42" s="11">
        <v>0.18191686307511201</v>
      </c>
      <c r="I42" s="11">
        <v>0.25083887841284502</v>
      </c>
      <c r="J42" s="11">
        <v>0.18919566838240001</v>
      </c>
      <c r="K42" s="11">
        <v>0.134298688555329</v>
      </c>
      <c r="L42" s="11">
        <v>0.35606370759689099</v>
      </c>
      <c r="M42" s="11">
        <v>0.17917417411407599</v>
      </c>
      <c r="N42" s="11">
        <v>0.22423127266298901</v>
      </c>
      <c r="O42" s="11">
        <v>0.42672660168987497</v>
      </c>
      <c r="P42" s="11">
        <v>0.19800401832219799</v>
      </c>
      <c r="Q42" s="11">
        <v>0.17455940076059101</v>
      </c>
      <c r="R42" s="11">
        <v>0.40163713409261798</v>
      </c>
      <c r="S42" s="11">
        <v>0.146955039797662</v>
      </c>
      <c r="T42" s="11">
        <v>0.242761255401135</v>
      </c>
      <c r="U42" s="11">
        <v>0.18100491179900899</v>
      </c>
      <c r="V42" s="11">
        <v>0.213098857874301</v>
      </c>
      <c r="W42" s="11">
        <v>0.19819815198557</v>
      </c>
      <c r="X42" s="11">
        <v>0.273859932021913</v>
      </c>
      <c r="Y42" s="11">
        <v>0.126520981297747</v>
      </c>
      <c r="Z42" s="11">
        <v>0.149742504619645</v>
      </c>
      <c r="AA42" s="11">
        <v>0.14374965682843399</v>
      </c>
      <c r="AB42" s="11">
        <v>0.26987268486848798</v>
      </c>
      <c r="AC42" s="11">
        <v>0.17905747344242401</v>
      </c>
      <c r="AD42" s="11">
        <v>0.20824585349892799</v>
      </c>
      <c r="AE42" s="11">
        <v>0.16965550141074501</v>
      </c>
    </row>
    <row r="43" spans="1:31" x14ac:dyDescent="0.25">
      <c r="A43" s="17" t="s">
        <v>2</v>
      </c>
      <c r="B43" s="24" t="s">
        <v>24</v>
      </c>
      <c r="C43" s="25">
        <v>1092.7625672437</v>
      </c>
      <c r="D43" s="25">
        <v>553.88233876359902</v>
      </c>
      <c r="E43" s="25">
        <v>538.88022848009996</v>
      </c>
      <c r="F43" s="25">
        <v>227.4487492067</v>
      </c>
      <c r="G43" s="25">
        <v>438.944951981001</v>
      </c>
      <c r="H43" s="25">
        <v>426.36886605599898</v>
      </c>
      <c r="I43" s="25">
        <v>238.10376231670099</v>
      </c>
      <c r="J43" s="25">
        <v>280.52903541969999</v>
      </c>
      <c r="K43" s="25">
        <v>476.42435441459997</v>
      </c>
      <c r="L43" s="25">
        <v>97.705415092699994</v>
      </c>
      <c r="M43" s="25">
        <v>742.57919091279996</v>
      </c>
      <c r="N43" s="25">
        <v>350.18337633089999</v>
      </c>
      <c r="O43" s="25">
        <v>44.312507943299998</v>
      </c>
      <c r="P43" s="25">
        <v>368.31061565139998</v>
      </c>
      <c r="Q43" s="25">
        <v>675.68266209830006</v>
      </c>
      <c r="R43" s="25">
        <v>4.4567815506999997</v>
      </c>
      <c r="S43" s="25">
        <v>264.02557737130002</v>
      </c>
      <c r="T43" s="25">
        <v>182.05399800009999</v>
      </c>
      <c r="U43" s="25">
        <v>93.166310478499994</v>
      </c>
      <c r="V43" s="25">
        <v>137.03055827649999</v>
      </c>
      <c r="W43" s="25">
        <v>218.1072063419</v>
      </c>
      <c r="X43" s="25">
        <v>87.1165608819</v>
      </c>
      <c r="Y43" s="25">
        <v>53.139009003399998</v>
      </c>
      <c r="Z43" s="25">
        <v>58.123346890100002</v>
      </c>
      <c r="AA43" s="25">
        <v>256.27947654489998</v>
      </c>
      <c r="AB43" s="25">
        <v>56.740412150499999</v>
      </c>
      <c r="AC43" s="25">
        <v>101.3374632304</v>
      </c>
      <c r="AD43" s="25">
        <v>678.40521531789898</v>
      </c>
      <c r="AE43" s="25">
        <v>414.3573519258</v>
      </c>
    </row>
    <row r="44" spans="1:31" x14ac:dyDescent="0.25">
      <c r="B44" s="13"/>
      <c r="C44" s="14"/>
      <c r="D44" s="14"/>
      <c r="E44" s="14"/>
      <c r="F44" s="14"/>
      <c r="G44" s="14"/>
      <c r="H44" s="14"/>
      <c r="I44" s="14"/>
      <c r="J44" s="14"/>
      <c r="K44" s="14"/>
      <c r="L44" s="14"/>
      <c r="M44" s="14"/>
      <c r="N44" s="14"/>
      <c r="O44" s="14"/>
      <c r="P44" s="14"/>
      <c r="Q44" s="14"/>
      <c r="R44" s="14"/>
      <c r="S44" s="14"/>
      <c r="T44" s="14"/>
      <c r="U44" s="14"/>
      <c r="V44" s="14"/>
      <c r="W44" s="14"/>
      <c r="X44" s="14"/>
      <c r="Y44" s="14"/>
      <c r="Z44" s="14"/>
      <c r="AA44" s="14"/>
      <c r="AB44" s="14"/>
      <c r="AC44" s="14"/>
      <c r="AD44" s="14"/>
      <c r="AE44" s="14"/>
    </row>
    <row r="45" spans="1:31" ht="37.35" customHeight="1" x14ac:dyDescent="0.25">
      <c r="A45" s="21" t="s">
        <v>72</v>
      </c>
      <c r="B45" s="22" t="s">
        <v>49</v>
      </c>
      <c r="C45" s="11">
        <v>0.82873915747527105</v>
      </c>
      <c r="D45" s="11">
        <v>0.80912219054838097</v>
      </c>
      <c r="E45" s="11">
        <v>0.850760214748563</v>
      </c>
      <c r="F45" s="11">
        <v>0.821340129620444</v>
      </c>
      <c r="G45" s="11">
        <v>0.85907996646009399</v>
      </c>
      <c r="H45" s="11">
        <v>0.79997491084272199</v>
      </c>
      <c r="I45" s="11">
        <v>0.804388715733375</v>
      </c>
      <c r="J45" s="11">
        <v>0.81458892096219204</v>
      </c>
      <c r="K45" s="11">
        <v>0.85902926853043005</v>
      </c>
      <c r="L45" s="11">
        <v>0.73989671168355597</v>
      </c>
      <c r="M45" s="11">
        <v>0.83364024148191695</v>
      </c>
      <c r="N45" s="11">
        <v>0.81714398490592899</v>
      </c>
      <c r="O45" s="11">
        <v>0.69258741002027302</v>
      </c>
      <c r="P45" s="11">
        <v>0.76685442436780804</v>
      </c>
      <c r="Q45" s="11">
        <v>0.86700494988462096</v>
      </c>
      <c r="R45" s="11">
        <v>1</v>
      </c>
      <c r="S45" s="11">
        <v>0.87127146035796199</v>
      </c>
      <c r="T45" s="11">
        <v>0.82883674346371194</v>
      </c>
      <c r="U45" s="11">
        <v>0.76102826601060702</v>
      </c>
      <c r="V45" s="11">
        <v>0.84707488716888601</v>
      </c>
      <c r="W45" s="11">
        <v>0.873528205666671</v>
      </c>
      <c r="X45" s="11">
        <v>0.75879379332862695</v>
      </c>
      <c r="Y45" s="11">
        <v>0.63080472165274004</v>
      </c>
      <c r="Z45" s="11">
        <v>0.79975939422798503</v>
      </c>
      <c r="AA45" s="11">
        <v>0.87383753823809196</v>
      </c>
      <c r="AB45" s="11">
        <v>0.98639974406924602</v>
      </c>
      <c r="AC45" s="11">
        <v>0.94243691280961495</v>
      </c>
      <c r="AD45" s="11">
        <v>0.78040485357280898</v>
      </c>
      <c r="AE45" s="11">
        <v>0.90406959679439203</v>
      </c>
    </row>
    <row r="46" spans="1:31" x14ac:dyDescent="0.25">
      <c r="A46" s="17" t="s">
        <v>2</v>
      </c>
      <c r="B46" s="22" t="s">
        <v>33</v>
      </c>
      <c r="C46" s="23">
        <v>3.5731516895967798E-2</v>
      </c>
      <c r="D46" s="23">
        <v>3.3753517764477603E-2</v>
      </c>
      <c r="E46" s="23">
        <v>3.7951922951776802E-2</v>
      </c>
      <c r="F46" s="23">
        <v>4.6258969549942297E-2</v>
      </c>
      <c r="G46" s="23">
        <v>3.84359748709521E-2</v>
      </c>
      <c r="H46" s="23">
        <v>2.7143932306510601E-2</v>
      </c>
      <c r="I46" s="23">
        <v>1.6280895845264098E-2</v>
      </c>
      <c r="J46" s="23">
        <v>5.1795365290350601E-2</v>
      </c>
      <c r="K46" s="23">
        <v>3.2313946459225702E-2</v>
      </c>
      <c r="L46" s="23">
        <v>5.2849425452635303E-2</v>
      </c>
      <c r="M46" s="23">
        <v>4.0436773198755702E-2</v>
      </c>
      <c r="N46" s="23">
        <v>2.4599641021201799E-2</v>
      </c>
      <c r="O46" s="23">
        <v>6.6997540819477605E-2</v>
      </c>
      <c r="P46" s="23">
        <v>5.3216338786288502E-2</v>
      </c>
      <c r="Q46" s="23">
        <v>2.5212743110430098E-2</v>
      </c>
      <c r="R46" s="23">
        <v>0</v>
      </c>
      <c r="S46" s="23">
        <v>4.4039775537072397E-2</v>
      </c>
      <c r="T46" s="23">
        <v>1.46127280307666E-2</v>
      </c>
      <c r="U46" s="23">
        <v>4.6765627690031501E-2</v>
      </c>
      <c r="V46" s="23">
        <v>3.3813318539479199E-2</v>
      </c>
      <c r="W46" s="23">
        <v>2.6075239769801001E-2</v>
      </c>
      <c r="X46" s="23">
        <v>3.10741968916678E-2</v>
      </c>
      <c r="Y46" s="23">
        <v>8.2885829946405198E-2</v>
      </c>
      <c r="Z46" s="23">
        <v>4.5926983073977697E-2</v>
      </c>
      <c r="AA46" s="23">
        <v>3.9296113711529398E-2</v>
      </c>
      <c r="AB46" s="23">
        <v>5.7990711460180699E-2</v>
      </c>
      <c r="AC46" s="23">
        <v>1.2693979246633401E-2</v>
      </c>
      <c r="AD46" s="23">
        <v>3.5937959534564502E-2</v>
      </c>
      <c r="AE46" s="23">
        <v>3.5409769950132702E-2</v>
      </c>
    </row>
    <row r="47" spans="1:31" ht="26.85" customHeight="1" x14ac:dyDescent="0.25">
      <c r="A47" s="17" t="s">
        <v>2</v>
      </c>
      <c r="B47" s="22" t="s">
        <v>34</v>
      </c>
      <c r="C47" s="11">
        <v>4.2736784095145003E-2</v>
      </c>
      <c r="D47" s="11">
        <v>5.0157875720162802E-2</v>
      </c>
      <c r="E47" s="11">
        <v>3.4406225945461298E-2</v>
      </c>
      <c r="F47" s="11">
        <v>6.0840001950032599E-2</v>
      </c>
      <c r="G47" s="11">
        <v>2.9789694024082498E-2</v>
      </c>
      <c r="H47" s="11">
        <v>4.6963466029772999E-2</v>
      </c>
      <c r="I47" s="11">
        <v>3.8185309658267302E-2</v>
      </c>
      <c r="J47" s="11">
        <v>5.3567922669368398E-2</v>
      </c>
      <c r="K47" s="11">
        <v>4.4276562637928701E-2</v>
      </c>
      <c r="L47" s="11">
        <v>0</v>
      </c>
      <c r="M47" s="11">
        <v>3.7734424724828998E-2</v>
      </c>
      <c r="N47" s="11">
        <v>5.4571557805204798E-2</v>
      </c>
      <c r="O47" s="11">
        <v>0.10871964548461199</v>
      </c>
      <c r="P47" s="11">
        <v>4.47506584296938E-2</v>
      </c>
      <c r="Q47" s="11">
        <v>3.8596476850209102E-2</v>
      </c>
      <c r="R47" s="11">
        <v>0</v>
      </c>
      <c r="S47" s="11">
        <v>4.82924693437689E-2</v>
      </c>
      <c r="T47" s="11">
        <v>1.46127280307666E-2</v>
      </c>
      <c r="U47" s="11">
        <v>4.6440725305144398E-2</v>
      </c>
      <c r="V47" s="11">
        <v>4.8331442880679198E-2</v>
      </c>
      <c r="W47" s="11">
        <v>3.5484436275981801E-2</v>
      </c>
      <c r="X47" s="11">
        <v>6.3490625751831398E-2</v>
      </c>
      <c r="Y47" s="11">
        <v>2.8764742404138701E-2</v>
      </c>
      <c r="Z47" s="11">
        <v>8.7124734165324194E-2</v>
      </c>
      <c r="AA47" s="11">
        <v>4.3658156117843502E-2</v>
      </c>
      <c r="AB47" s="11">
        <v>4.8719584293755502E-2</v>
      </c>
      <c r="AC47" s="11">
        <v>3.6148341598086997E-2</v>
      </c>
      <c r="AD47" s="11">
        <v>4.2866977717332701E-2</v>
      </c>
      <c r="AE47" s="11">
        <v>4.2533873492030999E-2</v>
      </c>
    </row>
    <row r="48" spans="1:31" ht="26.85" customHeight="1" x14ac:dyDescent="0.25">
      <c r="A48" s="17" t="s">
        <v>2</v>
      </c>
      <c r="B48" s="22" t="s">
        <v>35</v>
      </c>
      <c r="C48" s="23">
        <v>7.7573213998148802E-2</v>
      </c>
      <c r="D48" s="23">
        <v>7.3931915926454095E-2</v>
      </c>
      <c r="E48" s="23">
        <v>8.1660758911935097E-2</v>
      </c>
      <c r="F48" s="23">
        <v>7.7650450754023298E-2</v>
      </c>
      <c r="G48" s="23">
        <v>6.67229561816884E-2</v>
      </c>
      <c r="H48" s="23">
        <v>8.9242823085161793E-2</v>
      </c>
      <c r="I48" s="23">
        <v>9.1618707309601394E-2</v>
      </c>
      <c r="J48" s="23">
        <v>9.8460560012873802E-2</v>
      </c>
      <c r="K48" s="23">
        <v>6.5750811238489804E-2</v>
      </c>
      <c r="L48" s="23">
        <v>3.4152003478989501E-2</v>
      </c>
      <c r="M48" s="23">
        <v>7.3234882040617594E-2</v>
      </c>
      <c r="N48" s="23">
        <v>8.7837006180128102E-2</v>
      </c>
      <c r="O48" s="23">
        <v>0.14177285280231</v>
      </c>
      <c r="P48" s="23">
        <v>8.9239552807296896E-2</v>
      </c>
      <c r="Q48" s="23">
        <v>6.8668925891905999E-2</v>
      </c>
      <c r="R48" s="23">
        <v>0</v>
      </c>
      <c r="S48" s="23">
        <v>0.10418661138539401</v>
      </c>
      <c r="T48" s="23">
        <v>4.9237017950359702E-2</v>
      </c>
      <c r="U48" s="23">
        <v>7.3888608714339402E-2</v>
      </c>
      <c r="V48" s="23">
        <v>0.114295051753438</v>
      </c>
      <c r="W48" s="23">
        <v>4.8678894190126297E-2</v>
      </c>
      <c r="X48" s="23">
        <v>6.5480116893447196E-2</v>
      </c>
      <c r="Y48" s="23">
        <v>0.14031351170170001</v>
      </c>
      <c r="Z48" s="23">
        <v>2.1955807021366899E-2</v>
      </c>
      <c r="AA48" s="23">
        <v>0.100989492191509</v>
      </c>
      <c r="AB48" s="23">
        <v>8.9520352086017205E-2</v>
      </c>
      <c r="AC48" s="23">
        <v>3.4108724838931299E-2</v>
      </c>
      <c r="AD48" s="23">
        <v>7.3533873948676498E-2</v>
      </c>
      <c r="AE48" s="23">
        <v>8.3868644694742797E-2</v>
      </c>
    </row>
    <row r="49" spans="1:31" ht="26.85" customHeight="1" x14ac:dyDescent="0.25">
      <c r="A49" s="17" t="s">
        <v>2</v>
      </c>
      <c r="B49" s="22" t="s">
        <v>36</v>
      </c>
      <c r="C49" s="11">
        <v>0.265037779329866</v>
      </c>
      <c r="D49" s="11">
        <v>0.25700930462882099</v>
      </c>
      <c r="E49" s="11">
        <v>0.27405015631290203</v>
      </c>
      <c r="F49" s="11">
        <v>0.256587380192488</v>
      </c>
      <c r="G49" s="11">
        <v>0.26291390720156699</v>
      </c>
      <c r="H49" s="11">
        <v>0.27188031510067301</v>
      </c>
      <c r="I49" s="11">
        <v>0.28641375625325799</v>
      </c>
      <c r="J49" s="11">
        <v>0.24358059146963801</v>
      </c>
      <c r="K49" s="11">
        <v>0.291299007040972</v>
      </c>
      <c r="L49" s="11">
        <v>9.7046188972199798E-2</v>
      </c>
      <c r="M49" s="11">
        <v>0.26491973194721202</v>
      </c>
      <c r="N49" s="11">
        <v>0.26531706035654401</v>
      </c>
      <c r="O49" s="11">
        <v>0.16165745819066099</v>
      </c>
      <c r="P49" s="11">
        <v>0.247779627633433</v>
      </c>
      <c r="Q49" s="11">
        <v>0.27884941345078301</v>
      </c>
      <c r="R49" s="11">
        <v>0.340777683458449</v>
      </c>
      <c r="S49" s="11">
        <v>0.25262161680254003</v>
      </c>
      <c r="T49" s="11">
        <v>0.31896851403960003</v>
      </c>
      <c r="U49" s="11">
        <v>0.22223931223871499</v>
      </c>
      <c r="V49" s="11">
        <v>0.23303541688341101</v>
      </c>
      <c r="W49" s="11">
        <v>0.26809835020299</v>
      </c>
      <c r="X49" s="11">
        <v>0.28083436145943702</v>
      </c>
      <c r="Y49" s="11">
        <v>0.29339592183214402</v>
      </c>
      <c r="Z49" s="11">
        <v>0.24972336576648901</v>
      </c>
      <c r="AA49" s="11">
        <v>0.25449915245323501</v>
      </c>
      <c r="AB49" s="11">
        <v>0.215800550459882</v>
      </c>
      <c r="AC49" s="11">
        <v>0.241811268183759</v>
      </c>
      <c r="AD49" s="11">
        <v>0.27682956914284002</v>
      </c>
      <c r="AE49" s="11">
        <v>0.24665992684723401</v>
      </c>
    </row>
    <row r="50" spans="1:31" ht="26.85" customHeight="1" x14ac:dyDescent="0.25">
      <c r="A50" s="17" t="s">
        <v>2</v>
      </c>
      <c r="B50" s="22" t="s">
        <v>37</v>
      </c>
      <c r="C50" s="23">
        <v>0.24534830972234001</v>
      </c>
      <c r="D50" s="23">
        <v>0.253245754004636</v>
      </c>
      <c r="E50" s="23">
        <v>0.236483021143264</v>
      </c>
      <c r="F50" s="23">
        <v>0.27951456489939602</v>
      </c>
      <c r="G50" s="23">
        <v>0.31236251835129197</v>
      </c>
      <c r="H50" s="23">
        <v>0.15461978757300901</v>
      </c>
      <c r="I50" s="23">
        <v>0.17476705783569299</v>
      </c>
      <c r="J50" s="23">
        <v>0.28462762647690198</v>
      </c>
      <c r="K50" s="23">
        <v>0.25131694615233002</v>
      </c>
      <c r="L50" s="23">
        <v>0.25223485995658801</v>
      </c>
      <c r="M50" s="23">
        <v>0.28438745084350198</v>
      </c>
      <c r="N50" s="23">
        <v>0.15298801195051601</v>
      </c>
      <c r="O50" s="23">
        <v>9.92589203272181E-2</v>
      </c>
      <c r="P50" s="23">
        <v>0.30207103805157698</v>
      </c>
      <c r="Q50" s="23">
        <v>0.22440875634474899</v>
      </c>
      <c r="R50" s="23">
        <v>0</v>
      </c>
      <c r="S50" s="23">
        <v>0.16657414573478099</v>
      </c>
      <c r="T50" s="23">
        <v>0.28200950201868902</v>
      </c>
      <c r="U50" s="23">
        <v>0.23709714705191201</v>
      </c>
      <c r="V50" s="23">
        <v>0.22756003079110601</v>
      </c>
      <c r="W50" s="23">
        <v>0.243399396657627</v>
      </c>
      <c r="X50" s="23">
        <v>0.37746639366245599</v>
      </c>
      <c r="Y50" s="23">
        <v>0.43959176249940801</v>
      </c>
      <c r="Z50" s="23">
        <v>0.218387700338152</v>
      </c>
      <c r="AA50" s="23">
        <v>0.17085723085600699</v>
      </c>
      <c r="AB50" s="23">
        <v>0.24413964452520201</v>
      </c>
      <c r="AC50" s="23">
        <v>0.18832587436031401</v>
      </c>
      <c r="AD50" s="23">
        <v>0.28460556216806598</v>
      </c>
      <c r="AE50" s="23">
        <v>0.18416472302652601</v>
      </c>
    </row>
    <row r="51" spans="1:31" x14ac:dyDescent="0.25">
      <c r="A51" s="17" t="s">
        <v>2</v>
      </c>
      <c r="B51" s="22" t="s">
        <v>31</v>
      </c>
      <c r="C51" s="11">
        <v>4.1118512259301097E-2</v>
      </c>
      <c r="D51" s="11">
        <v>4.2811341335237299E-2</v>
      </c>
      <c r="E51" s="11">
        <v>3.9218224300718099E-2</v>
      </c>
      <c r="F51" s="11">
        <v>4.2116951553793698E-2</v>
      </c>
      <c r="G51" s="11">
        <v>3.46242521706593E-2</v>
      </c>
      <c r="H51" s="11">
        <v>4.7590462618158698E-2</v>
      </c>
      <c r="I51" s="11">
        <v>3.8434955865656997E-2</v>
      </c>
      <c r="J51" s="11">
        <v>5.0380254401503899E-2</v>
      </c>
      <c r="K51" s="11">
        <v>2.4721706098833798E-2</v>
      </c>
      <c r="L51" s="11">
        <v>0.13083022135268299</v>
      </c>
      <c r="M51" s="11">
        <v>3.7198607451674998E-2</v>
      </c>
      <c r="N51" s="11">
        <v>5.0392373437391398E-2</v>
      </c>
      <c r="O51" s="11">
        <v>0.152238644337022</v>
      </c>
      <c r="P51" s="11">
        <v>4.1054383375320497E-2</v>
      </c>
      <c r="Q51" s="11">
        <v>3.57819343976701E-2</v>
      </c>
      <c r="R51" s="11">
        <v>0</v>
      </c>
      <c r="S51" s="11">
        <v>3.0601446262108999E-2</v>
      </c>
      <c r="T51" s="11">
        <v>5.0144744719118298E-2</v>
      </c>
      <c r="U51" s="11">
        <v>4.3160987011538102E-2</v>
      </c>
      <c r="V51" s="11">
        <v>4.1230749606039098E-2</v>
      </c>
      <c r="W51" s="11">
        <v>4.5204988730456898E-2</v>
      </c>
      <c r="X51" s="11">
        <v>1.5041670524620099E-2</v>
      </c>
      <c r="Y51" s="11">
        <v>8.7990836249803805E-2</v>
      </c>
      <c r="Z51" s="11">
        <v>4.2863053195344503E-2</v>
      </c>
      <c r="AA51" s="11">
        <v>3.13882946568287E-2</v>
      </c>
      <c r="AB51" s="11">
        <v>0</v>
      </c>
      <c r="AC51" s="11">
        <v>0</v>
      </c>
      <c r="AD51" s="11">
        <v>5.46148679289096E-2</v>
      </c>
      <c r="AE51" s="11">
        <v>2.00840435753127E-2</v>
      </c>
    </row>
    <row r="52" spans="1:31" x14ac:dyDescent="0.25">
      <c r="A52" s="17" t="s">
        <v>2</v>
      </c>
      <c r="B52" s="24" t="s">
        <v>24</v>
      </c>
      <c r="C52" s="25">
        <v>761.08719370849997</v>
      </c>
      <c r="D52" s="25">
        <v>402.51536917430002</v>
      </c>
      <c r="E52" s="25">
        <v>358.5718245342</v>
      </c>
      <c r="F52" s="25">
        <v>156.54726097349999</v>
      </c>
      <c r="G52" s="25">
        <v>313.80451427070102</v>
      </c>
      <c r="H52" s="25">
        <v>290.73541846429998</v>
      </c>
      <c r="I52" s="25">
        <v>148.9345477697</v>
      </c>
      <c r="J52" s="25">
        <v>204.5405046921</v>
      </c>
      <c r="K52" s="25">
        <v>358.7111637703</v>
      </c>
      <c r="L52" s="25">
        <v>48.900977476400001</v>
      </c>
      <c r="M52" s="25">
        <v>534.96605794860102</v>
      </c>
      <c r="N52" s="25">
        <v>226.12113575990099</v>
      </c>
      <c r="O52" s="25">
        <v>24.284742033800001</v>
      </c>
      <c r="P52" s="25">
        <v>252.04647724950101</v>
      </c>
      <c r="Q52" s="25">
        <v>482.08920184380003</v>
      </c>
      <c r="R52" s="25">
        <v>2.6667725814000001</v>
      </c>
      <c r="S52" s="25">
        <v>195.232980962</v>
      </c>
      <c r="T52" s="25">
        <v>121.2063091964</v>
      </c>
      <c r="U52" s="25">
        <v>63.779827923399999</v>
      </c>
      <c r="V52" s="25">
        <v>97.209845447800006</v>
      </c>
      <c r="W52" s="25">
        <v>146.98763055820001</v>
      </c>
      <c r="X52" s="25">
        <v>58.437525137999998</v>
      </c>
      <c r="Y52" s="25">
        <v>35.560939421199997</v>
      </c>
      <c r="Z52" s="25">
        <v>42.672135061500001</v>
      </c>
      <c r="AA52" s="25">
        <v>190.3388393928</v>
      </c>
      <c r="AB52" s="25">
        <v>37.394738436499999</v>
      </c>
      <c r="AC52" s="25">
        <v>69.736976498900006</v>
      </c>
      <c r="AD52" s="25">
        <v>463.6166393803</v>
      </c>
      <c r="AE52" s="25">
        <v>297.47055432820002</v>
      </c>
    </row>
    <row r="53" spans="1:31" x14ac:dyDescent="0.25">
      <c r="B53" s="13"/>
      <c r="C53" s="14"/>
      <c r="D53" s="14"/>
      <c r="E53" s="14"/>
      <c r="F53" s="14"/>
      <c r="G53" s="14"/>
      <c r="H53" s="14"/>
      <c r="I53" s="14"/>
      <c r="J53" s="14"/>
      <c r="K53" s="14"/>
      <c r="L53" s="14"/>
      <c r="M53" s="14"/>
      <c r="N53" s="14"/>
      <c r="O53" s="14"/>
      <c r="P53" s="14"/>
      <c r="Q53" s="14"/>
      <c r="R53" s="14"/>
      <c r="S53" s="14"/>
      <c r="T53" s="14"/>
      <c r="U53" s="14"/>
      <c r="V53" s="14"/>
      <c r="W53" s="14"/>
      <c r="X53" s="14"/>
      <c r="Y53" s="14"/>
      <c r="Z53" s="14"/>
      <c r="AA53" s="14"/>
      <c r="AB53" s="14"/>
      <c r="AC53" s="14"/>
      <c r="AD53" s="14"/>
      <c r="AE53" s="14"/>
    </row>
    <row r="54" spans="1:31" ht="37.35" customHeight="1" x14ac:dyDescent="0.25">
      <c r="A54" s="21" t="s">
        <v>50</v>
      </c>
      <c r="B54" s="22" t="s">
        <v>39</v>
      </c>
      <c r="C54" s="11">
        <v>8.7277703145956204E-2</v>
      </c>
      <c r="D54" s="11">
        <v>6.1882974931022898E-2</v>
      </c>
      <c r="E54" s="11">
        <v>0.16926258100748201</v>
      </c>
      <c r="F54" s="11">
        <v>0</v>
      </c>
      <c r="G54" s="11">
        <v>0.1056071114097</v>
      </c>
      <c r="H54" s="11">
        <v>0.105886409431882</v>
      </c>
      <c r="I54" s="11">
        <v>0.231624612892573</v>
      </c>
      <c r="J54" s="11">
        <v>0</v>
      </c>
      <c r="K54" s="11">
        <v>0.109095869821365</v>
      </c>
      <c r="L54" s="11">
        <v>0</v>
      </c>
      <c r="M54" s="11">
        <v>0</v>
      </c>
      <c r="N54" s="11">
        <v>0.28555704393319797</v>
      </c>
      <c r="O54" s="11"/>
      <c r="P54" s="11">
        <v>0</v>
      </c>
      <c r="Q54" s="11">
        <v>0.14318259822537499</v>
      </c>
      <c r="R54" s="11"/>
      <c r="S54" s="11">
        <v>0.16375042110766999</v>
      </c>
      <c r="T54" s="11">
        <v>0</v>
      </c>
      <c r="U54" s="11">
        <v>0</v>
      </c>
      <c r="V54" s="11">
        <v>0</v>
      </c>
      <c r="W54" s="11">
        <v>0.15333700312158399</v>
      </c>
      <c r="X54" s="11">
        <v>0</v>
      </c>
      <c r="Y54" s="11"/>
      <c r="Z54" s="11">
        <v>0</v>
      </c>
      <c r="AA54" s="11">
        <v>0.18412682826386301</v>
      </c>
      <c r="AB54" s="11">
        <v>0</v>
      </c>
      <c r="AC54" s="11">
        <v>0</v>
      </c>
      <c r="AD54" s="11">
        <v>7.8981570381374405E-2</v>
      </c>
      <c r="AE54" s="11">
        <v>9.5803411965031199E-2</v>
      </c>
    </row>
    <row r="55" spans="1:31" x14ac:dyDescent="0.25">
      <c r="A55" s="17" t="s">
        <v>2</v>
      </c>
      <c r="B55" s="22" t="s">
        <v>40</v>
      </c>
      <c r="C55" s="23">
        <v>0.365684439797692</v>
      </c>
      <c r="D55" s="23">
        <v>0.35848570170032001</v>
      </c>
      <c r="E55" s="23">
        <v>0.38892499817953402</v>
      </c>
      <c r="F55" s="23">
        <v>0.397572141356828</v>
      </c>
      <c r="G55" s="23">
        <v>0.35548871210924499</v>
      </c>
      <c r="H55" s="23">
        <v>0.36302634389945698</v>
      </c>
      <c r="I55" s="23">
        <v>0.58633828674440303</v>
      </c>
      <c r="J55" s="23">
        <v>0.336918479237653</v>
      </c>
      <c r="K55" s="23">
        <v>0.38768290184302701</v>
      </c>
      <c r="L55" s="23">
        <v>0</v>
      </c>
      <c r="M55" s="23">
        <v>0.34825973117583098</v>
      </c>
      <c r="N55" s="23">
        <v>0.405270263145662</v>
      </c>
      <c r="O55" s="23"/>
      <c r="P55" s="23">
        <v>0.42598650500250501</v>
      </c>
      <c r="Q55" s="23">
        <v>0.32705853069568902</v>
      </c>
      <c r="R55" s="23"/>
      <c r="S55" s="23">
        <v>0.15946626399542599</v>
      </c>
      <c r="T55" s="23">
        <v>0.38398183932519903</v>
      </c>
      <c r="U55" s="23">
        <v>0</v>
      </c>
      <c r="V55" s="23">
        <v>0.59620743621569205</v>
      </c>
      <c r="W55" s="23">
        <v>0.45896474891685102</v>
      </c>
      <c r="X55" s="23">
        <v>0</v>
      </c>
      <c r="Y55" s="23"/>
      <c r="Z55" s="23">
        <v>0.65965524116387297</v>
      </c>
      <c r="AA55" s="23">
        <v>0.17930956883011201</v>
      </c>
      <c r="AB55" s="23">
        <v>0</v>
      </c>
      <c r="AC55" s="23">
        <v>0.46609307627500701</v>
      </c>
      <c r="AD55" s="23">
        <v>0.45640417938125399</v>
      </c>
      <c r="AE55" s="23">
        <v>0.27245424377988098</v>
      </c>
    </row>
    <row r="56" spans="1:31" ht="26.85" customHeight="1" x14ac:dyDescent="0.25">
      <c r="A56" s="17" t="s">
        <v>2</v>
      </c>
      <c r="B56" s="22" t="s">
        <v>51</v>
      </c>
      <c r="C56" s="11">
        <v>0.43629601111953098</v>
      </c>
      <c r="D56" s="11">
        <v>0.39526349314529802</v>
      </c>
      <c r="E56" s="11">
        <v>0.56876626029865396</v>
      </c>
      <c r="F56" s="11">
        <v>0</v>
      </c>
      <c r="G56" s="11">
        <v>0.45611192933782302</v>
      </c>
      <c r="H56" s="11">
        <v>0.61430489223800999</v>
      </c>
      <c r="I56" s="11">
        <v>0.59842395727460196</v>
      </c>
      <c r="J56" s="11">
        <v>0.44124575668379801</v>
      </c>
      <c r="K56" s="11">
        <v>0.36784478024836798</v>
      </c>
      <c r="L56" s="11">
        <v>0.43823549707610199</v>
      </c>
      <c r="M56" s="11">
        <v>0.48007729655204301</v>
      </c>
      <c r="N56" s="11">
        <v>0.33683275645689098</v>
      </c>
      <c r="O56" s="11"/>
      <c r="P56" s="11">
        <v>0.355868723027776</v>
      </c>
      <c r="Q56" s="11">
        <v>0.48781293858464198</v>
      </c>
      <c r="R56" s="11"/>
      <c r="S56" s="11">
        <v>0.35621016644039299</v>
      </c>
      <c r="T56" s="11">
        <v>0.56851358707567401</v>
      </c>
      <c r="U56" s="11">
        <v>1</v>
      </c>
      <c r="V56" s="11">
        <v>0.403792563784308</v>
      </c>
      <c r="W56" s="11">
        <v>0.48521998803813798</v>
      </c>
      <c r="X56" s="11">
        <v>0</v>
      </c>
      <c r="Y56" s="11"/>
      <c r="Z56" s="11">
        <v>0.319310482327745</v>
      </c>
      <c r="AA56" s="11">
        <v>0.400535447166188</v>
      </c>
      <c r="AB56" s="11">
        <v>1</v>
      </c>
      <c r="AC56" s="11">
        <v>0.45704262127857698</v>
      </c>
      <c r="AD56" s="11">
        <v>0.39436353575715299</v>
      </c>
      <c r="AE56" s="11">
        <v>0.47938886958111898</v>
      </c>
    </row>
    <row r="57" spans="1:31" ht="26.85" customHeight="1" x14ac:dyDescent="0.25">
      <c r="A57" s="17" t="s">
        <v>2</v>
      </c>
      <c r="B57" s="22" t="s">
        <v>41</v>
      </c>
      <c r="C57" s="23">
        <v>0.47213010295737701</v>
      </c>
      <c r="D57" s="23">
        <v>0.44547389175455099</v>
      </c>
      <c r="E57" s="23">
        <v>0.558187579187015</v>
      </c>
      <c r="F57" s="23">
        <v>0</v>
      </c>
      <c r="G57" s="23">
        <v>0.52547036038253103</v>
      </c>
      <c r="H57" s="23">
        <v>0.62701123785298696</v>
      </c>
      <c r="I57" s="23">
        <v>0.59842395727460196</v>
      </c>
      <c r="J57" s="23">
        <v>0.51788506850833804</v>
      </c>
      <c r="K57" s="23">
        <v>0.39992605312218799</v>
      </c>
      <c r="L57" s="23">
        <v>0.43823549707610199</v>
      </c>
      <c r="M57" s="23">
        <v>0.54385995843353396</v>
      </c>
      <c r="N57" s="23">
        <v>0.30917269292114002</v>
      </c>
      <c r="O57" s="23"/>
      <c r="P57" s="23">
        <v>0.58124809591664095</v>
      </c>
      <c r="Q57" s="23">
        <v>0.402235619855973</v>
      </c>
      <c r="R57" s="23"/>
      <c r="S57" s="23">
        <v>0.32321668510309598</v>
      </c>
      <c r="T57" s="23">
        <v>0.38398183932519903</v>
      </c>
      <c r="U57" s="23">
        <v>1</v>
      </c>
      <c r="V57" s="23">
        <v>0.24742048987564599</v>
      </c>
      <c r="W57" s="23">
        <v>0.72073874124016901</v>
      </c>
      <c r="X57" s="23">
        <v>0</v>
      </c>
      <c r="Y57" s="23"/>
      <c r="Z57" s="23">
        <v>0.65965524116387297</v>
      </c>
      <c r="AA57" s="23">
        <v>0.36343639709397502</v>
      </c>
      <c r="AB57" s="23">
        <v>0.61274157096119597</v>
      </c>
      <c r="AC57" s="23">
        <v>0.61542379836905603</v>
      </c>
      <c r="AD57" s="23">
        <v>0.46052526662524901</v>
      </c>
      <c r="AE57" s="23">
        <v>0.48405607597014499</v>
      </c>
    </row>
    <row r="58" spans="1:31" ht="26.85" customHeight="1" x14ac:dyDescent="0.25">
      <c r="A58" s="17" t="s">
        <v>2</v>
      </c>
      <c r="B58" s="22" t="s">
        <v>42</v>
      </c>
      <c r="C58" s="11">
        <v>3.3532336488973802E-2</v>
      </c>
      <c r="D58" s="11">
        <v>4.3918941845482E-2</v>
      </c>
      <c r="E58" s="11">
        <v>0</v>
      </c>
      <c r="F58" s="11">
        <v>0</v>
      </c>
      <c r="G58" s="11">
        <v>7.4950381581393305E-2</v>
      </c>
      <c r="H58" s="11">
        <v>0</v>
      </c>
      <c r="I58" s="11">
        <v>0</v>
      </c>
      <c r="J58" s="11">
        <v>0</v>
      </c>
      <c r="K58" s="11">
        <v>7.7426386944187006E-2</v>
      </c>
      <c r="L58" s="11">
        <v>0</v>
      </c>
      <c r="M58" s="11">
        <v>4.8292448653232602E-2</v>
      </c>
      <c r="N58" s="11">
        <v>0</v>
      </c>
      <c r="O58" s="11"/>
      <c r="P58" s="11">
        <v>0</v>
      </c>
      <c r="Q58" s="11">
        <v>5.5011152791562198E-2</v>
      </c>
      <c r="R58" s="11"/>
      <c r="S58" s="11">
        <v>0</v>
      </c>
      <c r="T58" s="11">
        <v>0</v>
      </c>
      <c r="U58" s="11">
        <v>0</v>
      </c>
      <c r="V58" s="11">
        <v>0</v>
      </c>
      <c r="W58" s="11">
        <v>0</v>
      </c>
      <c r="X58" s="11">
        <v>1</v>
      </c>
      <c r="Y58" s="11"/>
      <c r="Z58" s="11">
        <v>0</v>
      </c>
      <c r="AA58" s="11">
        <v>0</v>
      </c>
      <c r="AB58" s="11">
        <v>0</v>
      </c>
      <c r="AC58" s="11">
        <v>0</v>
      </c>
      <c r="AD58" s="11">
        <v>6.6161730868096402E-2</v>
      </c>
      <c r="AE58" s="11">
        <v>0</v>
      </c>
    </row>
    <row r="59" spans="1:31" x14ac:dyDescent="0.25">
      <c r="A59" s="17" t="s">
        <v>2</v>
      </c>
      <c r="B59" s="22" t="s">
        <v>31</v>
      </c>
      <c r="C59" s="23">
        <v>0.177121691630238</v>
      </c>
      <c r="D59" s="23">
        <v>0.137734572547386</v>
      </c>
      <c r="E59" s="23">
        <v>0.30427990021567602</v>
      </c>
      <c r="F59" s="23">
        <v>0.60242785864317205</v>
      </c>
      <c r="G59" s="23">
        <v>7.1370916907347898E-2</v>
      </c>
      <c r="H59" s="23">
        <v>0.105886409431882</v>
      </c>
      <c r="I59" s="23">
        <v>0</v>
      </c>
      <c r="J59" s="23">
        <v>0.25136663134038001</v>
      </c>
      <c r="K59" s="23">
        <v>0.10296994984293199</v>
      </c>
      <c r="L59" s="23">
        <v>0.56176450292389701</v>
      </c>
      <c r="M59" s="23">
        <v>0.19743647296490199</v>
      </c>
      <c r="N59" s="23">
        <v>0.13097013967500501</v>
      </c>
      <c r="O59" s="23"/>
      <c r="P59" s="23">
        <v>0.15512088513203201</v>
      </c>
      <c r="Q59" s="23">
        <v>0.191214097074134</v>
      </c>
      <c r="R59" s="23"/>
      <c r="S59" s="23">
        <v>0.32057314845651103</v>
      </c>
      <c r="T59" s="23">
        <v>0.23479881053838</v>
      </c>
      <c r="U59" s="23">
        <v>0</v>
      </c>
      <c r="V59" s="23">
        <v>0</v>
      </c>
      <c r="W59" s="23">
        <v>0.17082426955809701</v>
      </c>
      <c r="X59" s="23">
        <v>0</v>
      </c>
      <c r="Y59" s="23"/>
      <c r="Z59" s="23">
        <v>0</v>
      </c>
      <c r="AA59" s="23">
        <v>0.23602815573983699</v>
      </c>
      <c r="AB59" s="23">
        <v>0</v>
      </c>
      <c r="AC59" s="23">
        <v>0.23524547953689501</v>
      </c>
      <c r="AD59" s="23">
        <v>0.141983563121135</v>
      </c>
      <c r="AE59" s="23">
        <v>0.21323218559374099</v>
      </c>
    </row>
    <row r="60" spans="1:31" x14ac:dyDescent="0.25">
      <c r="A60" s="17" t="s">
        <v>2</v>
      </c>
      <c r="B60" s="24" t="s">
        <v>24</v>
      </c>
      <c r="C60" s="12">
        <v>27.940229065400001</v>
      </c>
      <c r="D60" s="12">
        <v>21.3325076432</v>
      </c>
      <c r="E60" s="12">
        <v>6.6077214222</v>
      </c>
      <c r="F60" s="12">
        <v>4.8773040281000002</v>
      </c>
      <c r="G60" s="12">
        <v>12.5002854266</v>
      </c>
      <c r="H60" s="12">
        <v>10.5626396107</v>
      </c>
      <c r="I60" s="12">
        <v>4.8286750208999996</v>
      </c>
      <c r="J60" s="12">
        <v>7.9986623692999999</v>
      </c>
      <c r="K60" s="12">
        <v>12.100540908299999</v>
      </c>
      <c r="L60" s="12">
        <v>3.0123507669</v>
      </c>
      <c r="M60" s="12">
        <v>19.400572734000001</v>
      </c>
      <c r="N60" s="12">
        <v>8.5396563313999998</v>
      </c>
      <c r="O60" s="12">
        <v>0</v>
      </c>
      <c r="P60" s="12">
        <v>10.9091160082</v>
      </c>
      <c r="Q60" s="12">
        <v>17.031113057199999</v>
      </c>
      <c r="R60" s="12">
        <v>0</v>
      </c>
      <c r="S60" s="12">
        <v>8.0617749058000001</v>
      </c>
      <c r="T60" s="12">
        <v>4.7633971396000003</v>
      </c>
      <c r="U60" s="12">
        <v>0.87899799940000001</v>
      </c>
      <c r="V60" s="12">
        <v>3.2523583047</v>
      </c>
      <c r="W60" s="12">
        <v>7.2939992286999997</v>
      </c>
      <c r="X60" s="12">
        <v>0.9369011626</v>
      </c>
      <c r="Y60" s="12">
        <v>0</v>
      </c>
      <c r="Z60" s="12">
        <v>2.7528003245999999</v>
      </c>
      <c r="AA60" s="12">
        <v>7.1696180732999997</v>
      </c>
      <c r="AB60" s="12">
        <v>1.3132780982000001</v>
      </c>
      <c r="AC60" s="12">
        <v>5.2965612467999996</v>
      </c>
      <c r="AD60" s="12">
        <v>14.160771647100001</v>
      </c>
      <c r="AE60" s="12">
        <v>13.7794574183</v>
      </c>
    </row>
  </sheetData>
  <mergeCells count="15">
    <mergeCell ref="A37:A43"/>
    <mergeCell ref="A45:A52"/>
    <mergeCell ref="A54:A60"/>
    <mergeCell ref="S4:Z4"/>
    <mergeCell ref="AA4:AE4"/>
    <mergeCell ref="A7:A10"/>
    <mergeCell ref="A12:A18"/>
    <mergeCell ref="A20:A27"/>
    <mergeCell ref="A29:A35"/>
    <mergeCell ref="B4:B6"/>
    <mergeCell ref="D4:E4"/>
    <mergeCell ref="F4:H4"/>
    <mergeCell ref="I4:L4"/>
    <mergeCell ref="M4:N4"/>
    <mergeCell ref="O4:R4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Kalkylblad</vt:lpstr>
      </vt:variant>
      <vt:variant>
        <vt:i4>2</vt:i4>
      </vt:variant>
    </vt:vector>
  </HeadingPairs>
  <TitlesOfParts>
    <vt:vector size="2" baseType="lpstr">
      <vt:lpstr>SBAB</vt:lpstr>
      <vt:lpstr>KantarSifo21Q2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SBAB Boprisindiktor</dc:title>
  <dc:creator>Sten Hansen</dc:creator>
  <cp:lastModifiedBy>Sten Hansen</cp:lastModifiedBy>
  <dcterms:created xsi:type="dcterms:W3CDTF">2019-12-02T16:02:05Z</dcterms:created>
  <dcterms:modified xsi:type="dcterms:W3CDTF">2021-05-11T06:25:19Z</dcterms:modified>
</cp:coreProperties>
</file>